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PE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2" i="2" l="1"/>
  <c r="K142" i="2" s="1"/>
  <c r="J142" i="2" s="1"/>
  <c r="I113" i="2" l="1"/>
  <c r="K113" i="2" s="1"/>
  <c r="J113" i="2" s="1"/>
  <c r="I47" i="2"/>
  <c r="K47" i="2" s="1"/>
  <c r="J47" i="2" s="1"/>
  <c r="I34" i="2"/>
  <c r="K34" i="2" s="1"/>
  <c r="J34" i="2" s="1"/>
  <c r="I26" i="2"/>
  <c r="K26" i="2" s="1"/>
  <c r="J26" i="2" s="1"/>
  <c r="I92" i="2" l="1"/>
  <c r="K92" i="2" s="1"/>
  <c r="J92" i="2" s="1"/>
  <c r="I155" i="2"/>
  <c r="K155" i="2" s="1"/>
  <c r="J155" i="2" s="1"/>
  <c r="I169" i="2"/>
  <c r="K169" i="2" s="1"/>
  <c r="J169" i="2" s="1"/>
  <c r="I165" i="2"/>
  <c r="K165" i="2" s="1"/>
  <c r="J165" i="2" s="1"/>
  <c r="I137" i="2"/>
  <c r="K137" i="2" s="1"/>
  <c r="J137" i="2" s="1"/>
  <c r="I129" i="2"/>
  <c r="K129" i="2" s="1"/>
  <c r="J129" i="2" s="1"/>
  <c r="I120" i="2"/>
  <c r="K120" i="2" s="1"/>
  <c r="J120" i="2" s="1"/>
  <c r="I98" i="2"/>
  <c r="K98" i="2" s="1"/>
  <c r="J98" i="2" s="1"/>
  <c r="I105" i="2"/>
  <c r="K105" i="2" s="1"/>
  <c r="J105" i="2" s="1"/>
  <c r="I88" i="2"/>
  <c r="K88" i="2" s="1"/>
  <c r="J88" i="2" s="1"/>
  <c r="I77" i="2"/>
  <c r="K77" i="2" s="1"/>
  <c r="J77" i="2" s="1"/>
  <c r="I70" i="2"/>
  <c r="K70" i="2" s="1"/>
  <c r="J70" i="2" s="1"/>
  <c r="I65" i="2"/>
  <c r="K65" i="2" s="1"/>
  <c r="J65" i="2" s="1"/>
  <c r="I63" i="2"/>
  <c r="K63" i="2" s="1"/>
  <c r="J63" i="2" s="1"/>
  <c r="I174" i="2" l="1"/>
  <c r="K174" i="2" s="1"/>
  <c r="J174" i="2" s="1"/>
  <c r="I8" i="2"/>
  <c r="K8" i="2" s="1"/>
  <c r="J8" i="2" s="1"/>
  <c r="I55" i="2"/>
  <c r="K55" i="2" s="1"/>
  <c r="J55" i="2" s="1"/>
  <c r="I172" i="2"/>
  <c r="K172" i="2" s="1"/>
  <c r="J172" i="2" s="1"/>
  <c r="I178" i="2" l="1"/>
  <c r="J178" i="2"/>
  <c r="K178" i="2"/>
</calcChain>
</file>

<file path=xl/sharedStrings.xml><?xml version="1.0" encoding="utf-8"?>
<sst xmlns="http://schemas.openxmlformats.org/spreadsheetml/2006/main" count="391" uniqueCount="293">
  <si>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</si>
  <si>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</si>
  <si>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</si>
  <si>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</si>
  <si>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</si>
  <si>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</si>
  <si>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</si>
  <si>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</si>
  <si>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</si>
  <si>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</si>
  <si>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</si>
  <si>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</si>
  <si>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</si>
  <si>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</si>
  <si>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</si>
  <si>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</si>
  <si>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</si>
  <si>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</si>
  <si>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</si>
  <si>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</si>
  <si>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</si>
  <si>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</si>
  <si>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</si>
  <si>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</si>
  <si>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</si>
  <si>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</si>
  <si>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</si>
  <si>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</si>
  <si>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</si>
  <si>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</si>
  <si>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</si>
  <si>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</si>
  <si>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</si>
  <si>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</si>
  <si>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</si>
  <si>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</si>
  <si>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</si>
  <si>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</si>
  <si>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</si>
  <si>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</si>
  <si>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</si>
  <si>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</si>
  <si>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</si>
  <si>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</si>
  <si>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</si>
  <si>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</si>
  <si>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</si>
  <si>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</si>
  <si>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</si>
  <si>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</si>
  <si>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</si>
  <si>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</si>
  <si>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</si>
  <si>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</si>
  <si>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</si>
  <si>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</si>
  <si>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</si>
  <si>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</si>
  <si>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</si>
  <si>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</si>
  <si>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</si>
  <si>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</si>
  <si>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</si>
  <si>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</si>
  <si>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</si>
  <si>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</si>
  <si>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</si>
  <si>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</si>
  <si>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</si>
  <si>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</si>
  <si>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</si>
  <si>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</si>
  <si>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</si>
  <si>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</si>
  <si>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</si>
  <si>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</si>
  <si>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</si>
  <si>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</si>
  <si>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</si>
  <si>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</si>
  <si>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</si>
  <si>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</si>
  <si>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</si>
  <si>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</si>
  <si>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</si>
  <si>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</si>
  <si>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</si>
  <si>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</si>
  <si>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</si>
  <si>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</si>
  <si>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</si>
  <si>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</si>
  <si>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</si>
  <si>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</si>
  <si>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</si>
  <si>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</si>
  <si>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</si>
  <si>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</si>
  <si>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</si>
  <si>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</si>
  <si>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</si>
  <si>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</si>
  <si>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</si>
  <si>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</si>
  <si>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</si>
  <si>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</si>
  <si>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</si>
  <si>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</si>
  <si>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</si>
  <si>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</si>
  <si>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</si>
  <si>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</si>
  <si>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</si>
  <si>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</si>
  <si>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</si>
  <si>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</si>
  <si>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</si>
  <si>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</si>
  <si>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</si>
  <si>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</si>
  <si>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</si>
  <si>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</si>
  <si>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</si>
  <si>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</si>
  <si>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</si>
  <si>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</si>
  <si>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</si>
  <si>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5 488 Kč bez DPH</t>
  </si>
  <si>
    <t>min. 2x 30W</t>
  </si>
  <si>
    <t>hmotnost (oba reproduktory celkem)</t>
  </si>
  <si>
    <t>max. 8 kg</t>
  </si>
  <si>
    <t>Kmitočtový rozsah v pásmu 8 dB</t>
  </si>
  <si>
    <t>min. 53 Hz až 40 kHz</t>
  </si>
  <si>
    <t xml:space="preserve">RMS výkon </t>
  </si>
  <si>
    <t xml:space="preserve">dálkový ovladač </t>
  </si>
  <si>
    <t>Impedance</t>
  </si>
  <si>
    <t>citlivost</t>
  </si>
  <si>
    <t>min. 500 mV</t>
  </si>
  <si>
    <t>4750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</si>
  <si>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</si>
  <si>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</si>
  <si>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</si>
  <si>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</si>
  <si>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 xml:space="preserve">Madla pro manipulaci </t>
  </si>
  <si>
    <t>Případně nutnosti montáž protizávaží pro snadnou manipulaci</t>
  </si>
  <si>
    <t>min. 4 Ω</t>
  </si>
  <si>
    <t>vnitřní objem reproduktoru</t>
  </si>
  <si>
    <t>min. 4 L</t>
  </si>
  <si>
    <t>Set 2 aktivních reproduktorů, včetně držáků na stěnu</t>
  </si>
  <si>
    <t>držáky montované na na zeď s možností náklonu (horizontálně i vertikálně)</t>
  </si>
  <si>
    <t>Skříňka na techniku - uzamykatelná samostatně stojící pod katedrou</t>
  </si>
  <si>
    <t>úhlopříčka displeje</t>
  </si>
  <si>
    <t>min. 23,8"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</si>
  <si>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</si>
  <si>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</si>
  <si>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</si>
  <si>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</si>
  <si>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</si>
  <si>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</si>
  <si>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</si>
  <si>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</si>
  <si>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</si>
  <si>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</si>
  <si>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</si>
  <si>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</si>
  <si>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</si>
  <si>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</si>
  <si>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</si>
  <si>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</si>
  <si>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</si>
  <si>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</si>
  <si>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</si>
  <si>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</si>
  <si>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</si>
  <si>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</si>
  <si>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</si>
  <si>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</si>
  <si>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</si>
  <si>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barva </t>
  </si>
  <si>
    <t>šedá, černá</t>
  </si>
  <si>
    <t>Požadovaná technika (PC midi tower, switch, kabeláž) musí být uložena v uzamykatelné skříny, která bude umístěna pod deskou stolu, skříň musí mít možnost dostatečného odvětrávání (kvůli chlazení techniky)</t>
  </si>
  <si>
    <t>Veškerá výše uvedená technika musí být vzájemně kompatibilní, zapojená a funkční dle přiloženého schématu.</t>
  </si>
  <si>
    <t>Držák pro PTZ kameru, umístěný nad displejem (pohybuje se vertikálně zároveň s ním)</t>
  </si>
  <si>
    <t>1 700 Kč bez DPH</t>
  </si>
  <si>
    <t xml:space="preserve">umístění </t>
  </si>
  <si>
    <t>horní hrana interaktivního displeje</t>
  </si>
  <si>
    <t>uchycení</t>
  </si>
  <si>
    <t>VESA, kompatibilní s víše uvedeným držákem a interaktivním displejem</t>
  </si>
  <si>
    <t>kompatibilita s výše uvedenou PTZ kamerou</t>
  </si>
  <si>
    <t>max. 1 kg</t>
  </si>
  <si>
    <t>Projektor</t>
  </si>
  <si>
    <t>74 000 Kč bez DPH</t>
  </si>
  <si>
    <t>4 700 Kč bez DPH</t>
  </si>
  <si>
    <t>35 900 Kč bez DPH</t>
  </si>
  <si>
    <t>20 000 Kč bez DPH</t>
  </si>
  <si>
    <t>10 000 Kč bez DPH</t>
  </si>
  <si>
    <t>svítivost</t>
  </si>
  <si>
    <t>Zobrazovací technologie</t>
  </si>
  <si>
    <t>Světelný zdroj</t>
  </si>
  <si>
    <t>laser</t>
  </si>
  <si>
    <t>min. 3 000 000:1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</si>
  <si>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</si>
  <si>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</si>
  <si>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</si>
  <si>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</si>
  <si>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</si>
  <si>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</si>
  <si>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</si>
  <si>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2 roky</t>
  </si>
  <si>
    <t>min. 6000 ANSI</t>
  </si>
  <si>
    <t>min. WUXGA (1920*1200px)</t>
  </si>
  <si>
    <t>3 LCD</t>
  </si>
  <si>
    <t>max. 39 dB</t>
  </si>
  <si>
    <t>max. nativní rozlišení</t>
  </si>
  <si>
    <t>min. 2x HDMI, min. 1x HD BaseT, min. 1x RJ45, min. 1x RS232, min. 1x USB(A), min. 1 audio in, min. 1x audio out</t>
  </si>
  <si>
    <t>stropní držák projektoru</t>
  </si>
  <si>
    <t>nosnost</t>
  </si>
  <si>
    <t>min. 12 kg</t>
  </si>
  <si>
    <t>kompatibilní s výše uvedený projektorem</t>
  </si>
  <si>
    <t>materiál</t>
  </si>
  <si>
    <t>vzdálenost od stropu</t>
  </si>
  <si>
    <t>min. rozsah 55-85 cm</t>
  </si>
  <si>
    <t>náklon (nahoru/dolů)</t>
  </si>
  <si>
    <t>min. +/- 15°</t>
  </si>
  <si>
    <t>natáčení</t>
  </si>
  <si>
    <t>360°</t>
  </si>
  <si>
    <t>celková velikost plátna</t>
  </si>
  <si>
    <t>290x220 cm</t>
  </si>
  <si>
    <t>projekční plocha</t>
  </si>
  <si>
    <t>min. 280x210 cm</t>
  </si>
  <si>
    <t>způsob stahování</t>
  </si>
  <si>
    <t>motorové</t>
  </si>
  <si>
    <t>Motorové stahovací plátno a postranním vypínacím systémem 4:3, 290x220 cm</t>
  </si>
  <si>
    <t>ochranný tubus pro srolované plátno</t>
  </si>
  <si>
    <t>postranní vypínací systém, eliminuje kroucení okrajů promítací plochy</t>
  </si>
  <si>
    <t>Ovládání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</si>
  <si>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</si>
  <si>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</si>
  <si>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</si>
  <si>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</si>
  <si>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</si>
  <si>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</si>
  <si>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</si>
  <si>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</si>
  <si>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1 500 Kč bez DPH</t>
  </si>
  <si>
    <t>strop</t>
  </si>
  <si>
    <t>do podhledu nebo stropu</t>
  </si>
  <si>
    <t>max. 2 kg</t>
  </si>
  <si>
    <t xml:space="preserve">nastavitelná vzdálenost kamery od stromu </t>
  </si>
  <si>
    <t>ano, min. rozsah 120 - 200 cm</t>
  </si>
  <si>
    <t>tlačítkem na přístroji, dálkovým ovládání, IR ovládání</t>
  </si>
  <si>
    <t>Držák pro PTZ kameru, umístěný na stropě</t>
  </si>
  <si>
    <t>mechanické tlačítko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</si>
  <si>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</si>
  <si>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</si>
  <si>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</si>
  <si>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součástí přípojného místa je i kabeláž pro připojení uživatelského zařízení</t>
  </si>
  <si>
    <t>ano, min. HDMI, LAN (všechny kabely délka alespoň 1m)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</si>
  <si>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</si>
  <si>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PEF - Velká učebna - Q15, Q16, Q42, Q43</t>
  </si>
  <si>
    <t>PCIe 2.0 a vyšší</t>
  </si>
  <si>
    <t>horizontální i vertikální posun objektivu, funkce automatického vypnutí projektoru při absenci signálu</t>
  </si>
  <si>
    <t>Jednotka řídícího systému CRESTRON - MPC3-302-B a stolní stojan 
CRESTRON - TTK-MP/MPC/IPAC-B-T a jednotka pro řízení motorů CRESTRON - DIN-2MC2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</si>
  <si>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projektor a kamery), včetně stažení motorového promítacího plátna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projektoru zobrazit totéž co na interaktivním displeji, včetně překryvné vrstvy.
•	Zobrazení různých zdrojů signálu (PC nebo přípojné místo) na různých zobrazovacích zařízením (interaktivním panel nebo projektor) zároveň 
•	Možnost zobrazení zdroje signálu pouze na jedno zobrazovací zařízení (interaktivní panel nebo projektor)
•	Vzdálené ovládání řídícího systému správcem učebny a pracovníkem AVC MENDELU</t>
  </si>
  <si>
    <t xml:space="preserve">optické HDMI, HDMI, UTP, USB, audio, elektro rozvody (zásuvka přípojné místo, motorové plátno) </t>
  </si>
  <si>
    <t>12 450 Kč bez DPH</t>
  </si>
  <si>
    <t xml:space="preserve">•	zapnutí a vypnutí techniky jedním tlačítkem (Interaktivní displej, kamery, projektor), včetně nastavení kamer do vybraných výchozích pozic a stažení motorového promítacího plátna. 
•	přepínat mezi zdroji signálu pro Interaktivní displej a projektor, nebo zrcadlení interaktivního displeje včetně překryvné vrstvy.
•	Zapnutí a vypnutí jednotlivých komponent (projektor, interaktivní displej)
•	ovládání kamer (zoom, vertikální a horizontální pohyb)
•ovládání promítacího plátna
</t>
  </si>
  <si>
    <t>Vzdálená správa řídícího systému pro správce učebny a pracovníka AVC MENDELU (začlenění do stávajícího systému vzdálené správy AVC MENDELU)</t>
  </si>
  <si>
    <t>Příslušenství</t>
  </si>
  <si>
    <t>drátová klávesnice (standardní rozložení kláves, s podporou CZ a ENG, odolná proti rozlití tekutiny) a drátová myš s min. 2 tlačítky a kolečkem. Stejné barvy a provedení. V provedení s USB konektorem.</t>
  </si>
  <si>
    <t>CPU</t>
  </si>
  <si>
    <t>PassMark - CPU Mark min. 13 500, min. 4 fyzická jádra CPU, podpora Intel-VT nebo AMD-V</t>
  </si>
  <si>
    <t>GPU</t>
  </si>
  <si>
    <t>RAM</t>
  </si>
  <si>
    <t>min. 16GB, DDR4, min. frekvence 3200MHz</t>
  </si>
  <si>
    <t>SSD</t>
  </si>
  <si>
    <t>min. 512GB SSD,  M.2 PCIe/NVMe</t>
  </si>
  <si>
    <t>Streamovací karta</t>
  </si>
  <si>
    <t>Porty zadní panel</t>
  </si>
  <si>
    <t>min 2× USB 3.2, 1xRJ45 (min. 1Gb ethernet)</t>
  </si>
  <si>
    <t>síťová konektivita</t>
  </si>
  <si>
    <t>min. 1x (RJ45) podpora PXE a WOL</t>
  </si>
  <si>
    <t>vlastnosti BIOSu/UEFI</t>
  </si>
  <si>
    <t>replikace nastavení nebo možnost automatizované správy nastavení možnost uzamčení, možnost vyvolání boot menu po startu</t>
  </si>
  <si>
    <t>operační systém</t>
  </si>
  <si>
    <t>předinstalovaný OEM operační systém Windows (nutné jako podkladová licence pro Campus Agreement)</t>
  </si>
  <si>
    <t>zabezpečení</t>
  </si>
  <si>
    <t>možnost zamčení kensingtonem (nesmí být nano)</t>
  </si>
  <si>
    <t>Stolní PC</t>
  </si>
  <si>
    <t>Bude použita grafická karta z řádků 70-76</t>
  </si>
  <si>
    <t>Bude použita karta z řádků 65-69</t>
  </si>
  <si>
    <t>19 800 Kč bez DPH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</si>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</sst>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rgb="FF92D050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5" xfId="0" applyFill="1" applyBorder="1" applyAlignment="1" applyProtection="1">
      <alignment wrapText="1"/>
      <protection locked="0"/>
    </xf>
    <xf numFmtId="0" fontId="0" fillId="3" borderId="19" xfId="0" applyFill="1" applyBorder="1" applyAlignment="1" applyProtection="1">
      <alignment vertical="center" wrapText="1"/>
      <protection locked="0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0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9" xfId="0" applyFont="1" applyBorder="1"/>
    <xf numFmtId="0" fontId="0" fillId="0" borderId="28" xfId="0" applyBorder="1"/>
    <xf numFmtId="0" fontId="4" fillId="2" borderId="4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5" xfId="0" applyFont="1" applyBorder="1" applyAlignment="1">
      <alignment vertical="center"/>
    </xf>
    <xf numFmtId="0" fontId="0" fillId="2" borderId="36" xfId="0" applyFill="1" applyBorder="1" applyAlignment="1">
      <alignment wrapText="1"/>
    </xf>
    <xf numFmtId="0" fontId="0" fillId="3" borderId="37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8" xfId="0" applyFont="1" applyFill="1" applyBorder="1" applyAlignment="1">
      <alignment horizontal="left" vertical="top"/>
    </xf>
    <xf numFmtId="0" fontId="0" fillId="0" borderId="5" xfId="0" applyBorder="1"/>
    <xf numFmtId="20" fontId="4" fillId="2" borderId="4" xfId="0" applyNumberFormat="1" applyFont="1" applyFill="1" applyBorder="1" applyAlignment="1">
      <alignment horizontal="left" wrapText="1"/>
    </xf>
    <xf numFmtId="0" fontId="0" fillId="0" borderId="28" xfId="0" applyBorder="1" applyAlignment="1">
      <alignment wrapText="1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35" xfId="0" applyBorder="1"/>
    <xf numFmtId="0" fontId="4" fillId="2" borderId="36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30" xfId="0" applyFont="1" applyBorder="1" applyAlignment="1">
      <alignment wrapText="1"/>
    </xf>
    <xf numFmtId="0" fontId="4" fillId="0" borderId="18" xfId="0" applyFont="1" applyBorder="1" applyAlignment="1">
      <alignment vertical="center"/>
    </xf>
    <xf numFmtId="0" fontId="0" fillId="2" borderId="4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41" xfId="0" applyBorder="1" applyAlignment="1">
      <alignment vertical="center" wrapText="1"/>
    </xf>
    <xf numFmtId="0" fontId="1" fillId="0" borderId="21" xfId="0" applyFont="1" applyBorder="1"/>
    <xf numFmtId="0" fontId="4" fillId="0" borderId="42" xfId="0" applyFont="1" applyBorder="1" applyAlignment="1">
      <alignment vertical="center" wrapText="1"/>
    </xf>
    <xf numFmtId="0" fontId="0" fillId="0" borderId="41" xfId="0" applyBorder="1"/>
    <xf numFmtId="0" fontId="4" fillId="2" borderId="41" xfId="0" applyFont="1" applyFill="1" applyBorder="1" applyAlignment="1">
      <alignment horizontal="left" wrapText="1"/>
    </xf>
    <xf numFmtId="0" fontId="0" fillId="0" borderId="35" xfId="0" applyBorder="1" applyAlignment="1">
      <alignment wrapText="1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164" fontId="0" fillId="3" borderId="49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48" xfId="0" applyBorder="1"/>
    <xf numFmtId="165" fontId="1" fillId="0" borderId="49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0" fontId="0" fillId="0" borderId="29" xfId="0" applyBorder="1" applyAlignment="1">
      <alignment wrapText="1"/>
    </xf>
    <xf numFmtId="0" fontId="0" fillId="0" borderId="28" xfId="0" applyBorder="1" applyAlignment="1">
      <alignment vertical="center" wrapText="1"/>
    </xf>
    <xf numFmtId="0" fontId="1" fillId="0" borderId="31" xfId="0" applyFont="1" applyBorder="1" applyAlignment="1">
      <alignment horizontal="right"/>
    </xf>
    <xf numFmtId="0" fontId="1" fillId="6" borderId="23" xfId="0" applyFont="1" applyFill="1" applyBorder="1" applyAlignment="1">
      <alignment horizontal="left" vertical="top"/>
    </xf>
    <xf numFmtId="0" fontId="1" fillId="6" borderId="23" xfId="0" applyFont="1" applyFill="1" applyBorder="1" applyAlignment="1">
      <alignment horizontal="left" vertical="top"/>
    </xf>
    <xf numFmtId="0" fontId="0" fillId="3" borderId="10" xfId="0" applyFill="1" applyBorder="1" applyAlignment="1" applyProtection="1">
      <alignment wrapText="1"/>
      <protection locked="0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7" fillId="2" borderId="4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8" fillId="12" borderId="1" xfId="0" applyFont="1" applyFill="1" applyBorder="1" applyAlignment="1">
      <alignment wrapText="1"/>
    </xf>
    <xf numFmtId="0" fontId="9" fillId="0" borderId="50" xfId="0" applyFont="1" applyBorder="1" applyAlignment="1">
      <alignment vertical="center"/>
    </xf>
    <xf numFmtId="0" fontId="7" fillId="13" borderId="50" xfId="0" applyFont="1" applyFill="1" applyBorder="1" applyAlignment="1">
      <alignment vertical="center" wrapText="1"/>
    </xf>
    <xf numFmtId="0" fontId="10" fillId="2" borderId="1" xfId="0" applyFont="1" applyFill="1" applyBorder="1"/>
    <xf numFmtId="0" fontId="0" fillId="9" borderId="34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39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5" fillId="2" borderId="40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left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48" xfId="0" applyNumberFormat="1" applyFill="1" applyBorder="1" applyAlignment="1" applyProtection="1">
      <alignment horizontal="center"/>
      <protection locked="0"/>
    </xf>
    <xf numFmtId="164" fontId="0" fillId="9" borderId="34" xfId="0" applyNumberFormat="1" applyFill="1" applyBorder="1" applyAlignment="1">
      <alignment horizontal="center"/>
    </xf>
    <xf numFmtId="164" fontId="0" fillId="9" borderId="32" xfId="0" applyNumberFormat="1" applyFill="1" applyBorder="1" applyAlignment="1">
      <alignment horizontal="center"/>
    </xf>
    <xf numFmtId="164" fontId="0" fillId="9" borderId="44" xfId="0" applyNumberFormat="1" applyFill="1" applyBorder="1" applyAlignment="1">
      <alignment horizontal="center"/>
    </xf>
    <xf numFmtId="164" fontId="0" fillId="9" borderId="33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10" xfId="0" applyNumberFormat="1" applyFill="1" applyBorder="1" applyAlignment="1">
      <alignment horizontal="center"/>
    </xf>
    <xf numFmtId="164" fontId="0" fillId="9" borderId="39" xfId="0" applyNumberFormat="1" applyFill="1" applyBorder="1" applyAlignment="1">
      <alignment horizontal="center"/>
    </xf>
    <xf numFmtId="164" fontId="0" fillId="9" borderId="46" xfId="0" applyNumberFormat="1" applyFill="1" applyBorder="1" applyAlignment="1">
      <alignment horizontal="center"/>
    </xf>
    <xf numFmtId="164" fontId="0" fillId="9" borderId="47" xfId="0" applyNumberFormat="1" applyFill="1" applyBorder="1" applyAlignment="1">
      <alignment horizontal="center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10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0" fontId="5" fillId="2" borderId="40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1" fillId="2" borderId="40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0" fontId="2" fillId="11" borderId="34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 wrapText="1"/>
    </xf>
    <xf numFmtId="0" fontId="2" fillId="11" borderId="3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0" fillId="3" borderId="32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2" fillId="11" borderId="22" xfId="0" applyFont="1" applyFill="1" applyBorder="1" applyAlignment="1">
      <alignment horizontal="center" vertical="center"/>
    </xf>
    <xf numFmtId="0" fontId="2" fillId="11" borderId="23" xfId="0" applyFont="1" applyFill="1" applyBorder="1" applyAlignment="1">
      <alignment horizontal="center" vertical="center"/>
    </xf>
    <xf numFmtId="0" fontId="2" fillId="11" borderId="38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0" fillId="2" borderId="41" xfId="0" applyFill="1" applyBorder="1" applyAlignment="1">
      <alignment horizontal="center" vertical="center" wrapText="1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8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2"/>
  <sheetViews>
    <sheetView showGridLines="0" tabSelected="1" zoomScale="70" zoomScaleNormal="70" zoomScaleSheetLayoutView="85" zoomScalePageLayoutView="55" workbookViewId="0">
      <selection activeCell="C175" sqref="C175"/>
    </sheetView>
  </sheetViews>
  <sheetFormatPr defaultColWidth="8.85546875" defaultRowHeight="15" x14ac:dyDescent="0.25"/>
  <cols>
    <col min="1" max="1" width="20.140625" customWidth="1"/>
    <col min="2" max="2" width="32.85546875" customWidth="1"/>
    <col min="3" max="3" width="67.7109375" customWidth="1"/>
    <col min="4" max="4" width="76.28515625" customWidth="1"/>
    <col min="5" max="5" width="39.140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59" t="s">
        <v>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4" x14ac:dyDescent="0.25">
      <c r="A2" s="1"/>
      <c r="B2" s="1"/>
    </row>
    <row r="3" spans="1:14" ht="39.75" customHeight="1" x14ac:dyDescent="0.25">
      <c r="A3" s="160" t="s">
        <v>19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46" t="s">
        <v>0</v>
      </c>
      <c r="B6" s="14"/>
      <c r="C6" s="148" t="s">
        <v>1</v>
      </c>
      <c r="D6" s="149"/>
      <c r="E6" s="150" t="s">
        <v>2</v>
      </c>
      <c r="F6" s="5" t="s">
        <v>3</v>
      </c>
      <c r="G6" s="154" t="s">
        <v>11</v>
      </c>
      <c r="H6" s="142" t="s">
        <v>7</v>
      </c>
      <c r="I6" s="144" t="s">
        <v>10</v>
      </c>
      <c r="J6" s="144" t="s">
        <v>12</v>
      </c>
      <c r="K6" s="144" t="s">
        <v>13</v>
      </c>
    </row>
    <row r="7" spans="1:14" ht="15.75" thickBot="1" x14ac:dyDescent="0.3">
      <c r="A7" s="147"/>
      <c r="B7" s="15"/>
      <c r="C7" s="10" t="s">
        <v>4</v>
      </c>
      <c r="D7" s="10" t="s">
        <v>5</v>
      </c>
      <c r="E7" s="151"/>
      <c r="F7" s="11" t="s">
        <v>6</v>
      </c>
      <c r="G7" s="155"/>
      <c r="H7" s="143"/>
      <c r="I7" s="145"/>
      <c r="J7" s="145"/>
      <c r="K7" s="145"/>
    </row>
    <row r="8" spans="1:14" ht="15" customHeight="1" thickBot="1" x14ac:dyDescent="0.3">
      <c r="A8" s="136" t="s">
        <v>259</v>
      </c>
      <c r="B8" s="103" t="s">
        <v>25</v>
      </c>
      <c r="C8" s="38" t="s">
        <v>37</v>
      </c>
      <c r="D8" s="101" t="s">
        <v>72</v>
      </c>
      <c r="E8" s="102"/>
      <c r="F8" s="152"/>
      <c r="G8" s="30"/>
      <c r="H8" s="31">
        <v>4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137"/>
      <c r="B9" s="104"/>
      <c r="C9" s="58" t="s">
        <v>26</v>
      </c>
      <c r="D9" s="57" t="s">
        <v>27</v>
      </c>
      <c r="E9" s="25"/>
      <c r="F9" s="153"/>
      <c r="G9" s="126"/>
      <c r="H9" s="113"/>
      <c r="I9" s="113"/>
      <c r="J9" s="113"/>
      <c r="K9" s="127"/>
      <c r="M9" s="42"/>
      <c r="N9" s="43"/>
    </row>
    <row r="10" spans="1:14" ht="15" customHeight="1" x14ac:dyDescent="0.25">
      <c r="A10" s="137"/>
      <c r="B10" s="104"/>
      <c r="C10" s="24" t="s">
        <v>21</v>
      </c>
      <c r="D10" s="12" t="s">
        <v>39</v>
      </c>
      <c r="E10" s="17"/>
      <c r="F10" s="153"/>
      <c r="G10" s="128"/>
      <c r="H10" s="114"/>
      <c r="I10" s="114"/>
      <c r="J10" s="114"/>
      <c r="K10" s="129"/>
      <c r="M10" s="42"/>
      <c r="N10" s="43"/>
    </row>
    <row r="11" spans="1:14" ht="30" x14ac:dyDescent="0.25">
      <c r="A11" s="137"/>
      <c r="B11" s="104"/>
      <c r="C11" s="24" t="s">
        <v>28</v>
      </c>
      <c r="D11" s="13" t="s">
        <v>46</v>
      </c>
      <c r="E11" s="17"/>
      <c r="F11" s="153"/>
      <c r="G11" s="128"/>
      <c r="H11" s="114"/>
      <c r="I11" s="114"/>
      <c r="J11" s="114"/>
      <c r="K11" s="129"/>
      <c r="M11" s="42"/>
      <c r="N11" s="43"/>
    </row>
    <row r="12" spans="1:14" x14ac:dyDescent="0.25">
      <c r="A12" s="137"/>
      <c r="B12" s="104"/>
      <c r="C12" s="24" t="s">
        <v>52</v>
      </c>
      <c r="D12" s="13" t="s">
        <v>53</v>
      </c>
      <c r="E12" s="17"/>
      <c r="F12" s="153"/>
      <c r="G12" s="128"/>
      <c r="H12" s="114"/>
      <c r="I12" s="114"/>
      <c r="J12" s="114"/>
      <c r="K12" s="129"/>
      <c r="M12" s="42"/>
      <c r="N12" s="43"/>
    </row>
    <row r="13" spans="1:14" ht="15" customHeight="1" x14ac:dyDescent="0.25">
      <c r="A13" s="137"/>
      <c r="B13" s="104"/>
      <c r="C13" s="24" t="s">
        <v>24</v>
      </c>
      <c r="D13" s="13" t="s">
        <v>40</v>
      </c>
      <c r="E13" s="17"/>
      <c r="F13" s="153"/>
      <c r="G13" s="128"/>
      <c r="H13" s="114"/>
      <c r="I13" s="114"/>
      <c r="J13" s="114"/>
      <c r="K13" s="129"/>
      <c r="M13" s="42"/>
      <c r="N13" s="43"/>
    </row>
    <row r="14" spans="1:14" ht="15" customHeight="1" x14ac:dyDescent="0.25">
      <c r="A14" s="137"/>
      <c r="B14" s="104"/>
      <c r="C14" s="24" t="s">
        <v>35</v>
      </c>
      <c r="D14" s="12" t="s">
        <v>36</v>
      </c>
      <c r="E14" s="17"/>
      <c r="F14" s="153"/>
      <c r="G14" s="128"/>
      <c r="H14" s="114"/>
      <c r="I14" s="114"/>
      <c r="J14" s="114"/>
      <c r="K14" s="129"/>
      <c r="M14" s="42"/>
      <c r="N14" s="43"/>
    </row>
    <row r="15" spans="1:14" ht="15" customHeight="1" x14ac:dyDescent="0.25">
      <c r="A15" s="137"/>
      <c r="B15" s="104"/>
      <c r="C15" s="24" t="s">
        <v>54</v>
      </c>
      <c r="D15" s="12" t="s">
        <v>51</v>
      </c>
      <c r="E15" s="17"/>
      <c r="F15" s="153"/>
      <c r="G15" s="128"/>
      <c r="H15" s="114"/>
      <c r="I15" s="114"/>
      <c r="J15" s="114"/>
      <c r="K15" s="129"/>
      <c r="M15" s="42"/>
      <c r="N15" s="43"/>
    </row>
    <row r="16" spans="1:14" ht="15" customHeight="1" x14ac:dyDescent="0.25">
      <c r="A16" s="137"/>
      <c r="B16" s="104"/>
      <c r="C16" s="24" t="s">
        <v>29</v>
      </c>
      <c r="D16" s="13" t="s">
        <v>41</v>
      </c>
      <c r="E16" s="17"/>
      <c r="F16" s="153"/>
      <c r="G16" s="128"/>
      <c r="H16" s="114"/>
      <c r="I16" s="114"/>
      <c r="J16" s="114"/>
      <c r="K16" s="129"/>
      <c r="M16" s="42"/>
      <c r="N16" s="43"/>
    </row>
    <row r="17" spans="1:14" ht="44.25" customHeight="1" x14ac:dyDescent="0.25">
      <c r="A17" s="138"/>
      <c r="B17" s="104"/>
      <c r="C17" s="24" t="s">
        <v>22</v>
      </c>
      <c r="D17" s="13" t="s">
        <v>55</v>
      </c>
      <c r="E17" s="17"/>
      <c r="F17" s="153"/>
      <c r="G17" s="128"/>
      <c r="H17" s="114"/>
      <c r="I17" s="114"/>
      <c r="J17" s="114"/>
      <c r="K17" s="129"/>
      <c r="M17" s="42"/>
      <c r="N17" s="43"/>
    </row>
    <row r="18" spans="1:14" x14ac:dyDescent="0.25">
      <c r="A18" s="138"/>
      <c r="B18" s="104"/>
      <c r="C18" s="24" t="s">
        <v>23</v>
      </c>
      <c r="D18" s="12" t="s">
        <v>44</v>
      </c>
      <c r="E18" s="17"/>
      <c r="F18" s="153"/>
      <c r="G18" s="128"/>
      <c r="H18" s="114"/>
      <c r="I18" s="114"/>
      <c r="J18" s="114"/>
      <c r="K18" s="129"/>
      <c r="M18" s="42"/>
      <c r="N18" s="43"/>
    </row>
    <row r="19" spans="1:14" x14ac:dyDescent="0.25">
      <c r="A19" s="138"/>
      <c r="B19" s="104"/>
      <c r="C19" s="24" t="s">
        <v>30</v>
      </c>
      <c r="D19" s="12" t="s">
        <v>49</v>
      </c>
      <c r="E19" s="17"/>
      <c r="F19" s="153"/>
      <c r="G19" s="128"/>
      <c r="H19" s="114"/>
      <c r="I19" s="114"/>
      <c r="J19" s="114"/>
      <c r="K19" s="129"/>
      <c r="M19" s="42"/>
      <c r="N19" s="43"/>
    </row>
    <row r="20" spans="1:14" x14ac:dyDescent="0.25">
      <c r="A20" s="138"/>
      <c r="B20" s="104"/>
      <c r="C20" s="24" t="s">
        <v>31</v>
      </c>
      <c r="D20" s="12" t="s">
        <v>42</v>
      </c>
      <c r="E20" s="17"/>
      <c r="F20" s="153"/>
      <c r="G20" s="128"/>
      <c r="H20" s="114"/>
      <c r="I20" s="114"/>
      <c r="J20" s="114"/>
      <c r="K20" s="129"/>
      <c r="M20" s="42"/>
      <c r="N20" s="43"/>
    </row>
    <row r="21" spans="1:14" ht="105" x14ac:dyDescent="0.25">
      <c r="A21" s="138"/>
      <c r="B21" s="104"/>
      <c r="C21" s="24" t="s">
        <v>47</v>
      </c>
      <c r="D21" s="13" t="s">
        <v>48</v>
      </c>
      <c r="E21" s="17"/>
      <c r="F21" s="153"/>
      <c r="G21" s="128"/>
      <c r="H21" s="114"/>
      <c r="I21" s="114"/>
      <c r="J21" s="114"/>
      <c r="K21" s="129"/>
      <c r="M21" s="42"/>
      <c r="N21" s="43"/>
    </row>
    <row r="22" spans="1:14" x14ac:dyDescent="0.25">
      <c r="A22" s="138"/>
      <c r="B22" s="104"/>
      <c r="C22" s="24" t="s">
        <v>34</v>
      </c>
      <c r="D22" s="12" t="s">
        <v>50</v>
      </c>
      <c r="E22" s="23"/>
      <c r="F22" s="153"/>
      <c r="G22" s="128"/>
      <c r="H22" s="114"/>
      <c r="I22" s="114"/>
      <c r="J22" s="114"/>
      <c r="K22" s="129"/>
      <c r="M22" s="42"/>
      <c r="N22" s="43"/>
    </row>
    <row r="23" spans="1:14" x14ac:dyDescent="0.25">
      <c r="A23" s="138"/>
      <c r="B23" s="104"/>
      <c r="C23" s="34" t="s">
        <v>45</v>
      </c>
      <c r="D23" s="35" t="s">
        <v>18</v>
      </c>
      <c r="E23" s="23"/>
      <c r="F23" s="153"/>
      <c r="G23" s="128"/>
      <c r="H23" s="114"/>
      <c r="I23" s="114"/>
      <c r="J23" s="114"/>
      <c r="K23" s="129"/>
      <c r="M23" s="42"/>
      <c r="N23" s="43"/>
    </row>
    <row r="24" spans="1:14" x14ac:dyDescent="0.25">
      <c r="A24" s="138"/>
      <c r="B24" s="104"/>
      <c r="C24" s="34" t="s">
        <v>56</v>
      </c>
      <c r="D24" s="35" t="s">
        <v>57</v>
      </c>
      <c r="E24" s="23"/>
      <c r="F24" s="153"/>
      <c r="G24" s="128"/>
      <c r="H24" s="114"/>
      <c r="I24" s="114"/>
      <c r="J24" s="114"/>
      <c r="K24" s="129"/>
      <c r="M24" s="42"/>
      <c r="N24" s="43"/>
    </row>
    <row r="25" spans="1:14" ht="15.75" thickBot="1" x14ac:dyDescent="0.3">
      <c r="A25" s="138"/>
      <c r="B25" s="105"/>
      <c r="C25" s="60" t="s">
        <v>32</v>
      </c>
      <c r="D25" s="61" t="s">
        <v>43</v>
      </c>
      <c r="E25" s="62"/>
      <c r="F25" s="153"/>
      <c r="G25" s="130"/>
      <c r="H25" s="115"/>
      <c r="I25" s="115"/>
      <c r="J25" s="115"/>
      <c r="K25" s="131"/>
      <c r="M25" s="42"/>
      <c r="N25" s="43"/>
    </row>
    <row r="26" spans="1:14" ht="15.75" thickBot="1" x14ac:dyDescent="0.3">
      <c r="A26" s="37"/>
      <c r="B26" s="103" t="s">
        <v>58</v>
      </c>
      <c r="C26" s="38" t="s">
        <v>37</v>
      </c>
      <c r="D26" s="132" t="s">
        <v>73</v>
      </c>
      <c r="E26" s="133"/>
      <c r="F26" s="162"/>
      <c r="G26" s="72"/>
      <c r="H26" s="31">
        <v>4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104"/>
      <c r="C27" s="27" t="s">
        <v>38</v>
      </c>
      <c r="D27" s="28" t="s">
        <v>18</v>
      </c>
      <c r="E27" s="25"/>
      <c r="F27" s="163"/>
      <c r="G27" s="73"/>
      <c r="H27" s="4"/>
      <c r="I27" s="8"/>
      <c r="J27" s="9"/>
      <c r="K27" s="9"/>
      <c r="M27" s="42"/>
      <c r="N27" s="43"/>
    </row>
    <row r="28" spans="1:14" x14ac:dyDescent="0.25">
      <c r="A28" s="37"/>
      <c r="B28" s="104"/>
      <c r="C28" s="29" t="s">
        <v>62</v>
      </c>
      <c r="D28" s="22" t="s">
        <v>18</v>
      </c>
      <c r="E28" s="17"/>
      <c r="F28" s="163"/>
      <c r="G28" s="73"/>
      <c r="H28" s="4"/>
      <c r="I28" s="8"/>
      <c r="J28" s="9"/>
      <c r="K28" s="9"/>
      <c r="M28" s="42"/>
      <c r="N28" s="43"/>
    </row>
    <row r="29" spans="1:14" x14ac:dyDescent="0.25">
      <c r="A29" s="37"/>
      <c r="B29" s="104"/>
      <c r="C29" s="29" t="s">
        <v>59</v>
      </c>
      <c r="D29" s="22" t="s">
        <v>18</v>
      </c>
      <c r="E29" s="17"/>
      <c r="F29" s="163"/>
      <c r="G29" s="73"/>
      <c r="H29" s="4"/>
      <c r="I29" s="8"/>
      <c r="J29" s="9"/>
      <c r="K29" s="9"/>
      <c r="M29" s="42"/>
      <c r="N29" s="43"/>
    </row>
    <row r="30" spans="1:14" x14ac:dyDescent="0.25">
      <c r="A30" s="37"/>
      <c r="B30" s="104"/>
      <c r="C30" s="29" t="s">
        <v>143</v>
      </c>
      <c r="D30" s="22" t="s">
        <v>18</v>
      </c>
      <c r="E30" s="17"/>
      <c r="F30" s="163"/>
      <c r="G30" s="73"/>
      <c r="H30" s="4"/>
      <c r="I30" s="8"/>
      <c r="J30" s="9"/>
      <c r="K30" s="9"/>
      <c r="M30" s="42"/>
      <c r="N30" s="43"/>
    </row>
    <row r="31" spans="1:14" x14ac:dyDescent="0.25">
      <c r="A31" s="37"/>
      <c r="B31" s="104"/>
      <c r="C31" s="29" t="s">
        <v>144</v>
      </c>
      <c r="D31" s="22" t="s">
        <v>18</v>
      </c>
      <c r="E31" s="17"/>
      <c r="F31" s="163"/>
      <c r="G31" s="73"/>
      <c r="H31" s="4"/>
      <c r="I31" s="8"/>
      <c r="J31" s="9"/>
      <c r="K31" s="9"/>
      <c r="M31" s="42"/>
      <c r="N31" s="43"/>
    </row>
    <row r="32" spans="1:14" x14ac:dyDescent="0.25">
      <c r="A32" s="37"/>
      <c r="B32" s="104"/>
      <c r="C32" s="29" t="s">
        <v>60</v>
      </c>
      <c r="D32" s="22" t="s">
        <v>61</v>
      </c>
      <c r="E32" s="17"/>
      <c r="F32" s="163"/>
      <c r="G32" s="73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105"/>
      <c r="C33" s="39" t="s">
        <v>71</v>
      </c>
      <c r="D33" s="40" t="s">
        <v>33</v>
      </c>
      <c r="E33" s="41"/>
      <c r="F33" s="164"/>
      <c r="G33" s="73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139" t="s">
        <v>190</v>
      </c>
      <c r="C34" s="38" t="s">
        <v>37</v>
      </c>
      <c r="D34" s="101" t="s">
        <v>191</v>
      </c>
      <c r="E34" s="102"/>
      <c r="F34" s="162"/>
      <c r="G34" s="72"/>
      <c r="H34" s="31">
        <v>4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140"/>
      <c r="C35" s="55" t="s">
        <v>196</v>
      </c>
      <c r="D35" s="22" t="s">
        <v>209</v>
      </c>
      <c r="E35" s="25"/>
      <c r="F35" s="163"/>
      <c r="G35" s="73"/>
      <c r="H35" s="4"/>
      <c r="I35" s="8"/>
      <c r="J35" s="9"/>
      <c r="K35" s="9"/>
      <c r="M35" s="42"/>
      <c r="N35" s="43"/>
    </row>
    <row r="36" spans="1:14" x14ac:dyDescent="0.25">
      <c r="A36" s="37"/>
      <c r="B36" s="140"/>
      <c r="C36" s="56" t="s">
        <v>213</v>
      </c>
      <c r="D36" s="22" t="s">
        <v>210</v>
      </c>
      <c r="E36" s="25"/>
      <c r="F36" s="163"/>
      <c r="G36" s="73"/>
      <c r="H36" s="4"/>
      <c r="I36" s="8"/>
      <c r="J36" s="9"/>
      <c r="K36" s="9"/>
      <c r="M36" s="42"/>
      <c r="N36" s="43"/>
    </row>
    <row r="37" spans="1:14" x14ac:dyDescent="0.25">
      <c r="A37" s="37"/>
      <c r="B37" s="140"/>
      <c r="C37" s="56" t="s">
        <v>197</v>
      </c>
      <c r="D37" s="22" t="s">
        <v>211</v>
      </c>
      <c r="E37" s="25"/>
      <c r="F37" s="163"/>
      <c r="G37" s="73"/>
      <c r="H37" s="4"/>
      <c r="I37" s="8"/>
      <c r="J37" s="9"/>
      <c r="K37" s="9"/>
      <c r="M37" s="42"/>
      <c r="N37" s="43"/>
    </row>
    <row r="38" spans="1:14" x14ac:dyDescent="0.25">
      <c r="A38" s="37"/>
      <c r="B38" s="140"/>
      <c r="C38" s="56" t="s">
        <v>198</v>
      </c>
      <c r="D38" s="22" t="s">
        <v>199</v>
      </c>
      <c r="E38" s="25"/>
      <c r="F38" s="163"/>
      <c r="G38" s="73"/>
      <c r="H38" s="4"/>
      <c r="I38" s="8"/>
      <c r="J38" s="9"/>
      <c r="K38" s="9"/>
      <c r="M38" s="42"/>
      <c r="N38" s="43"/>
    </row>
    <row r="39" spans="1:14" x14ac:dyDescent="0.25">
      <c r="A39" s="37"/>
      <c r="B39" s="140"/>
      <c r="C39" s="56" t="s">
        <v>124</v>
      </c>
      <c r="D39" s="22" t="s">
        <v>200</v>
      </c>
      <c r="E39" s="25"/>
      <c r="F39" s="163"/>
      <c r="G39" s="73"/>
      <c r="H39" s="4"/>
      <c r="I39" s="8"/>
      <c r="J39" s="9"/>
      <c r="K39" s="9"/>
      <c r="M39" s="42"/>
      <c r="N39" s="43"/>
    </row>
    <row r="40" spans="1:14" ht="30" x14ac:dyDescent="0.25">
      <c r="A40" s="37"/>
      <c r="B40" s="140"/>
      <c r="C40" s="56" t="s">
        <v>22</v>
      </c>
      <c r="D40" s="22" t="s">
        <v>214</v>
      </c>
      <c r="E40" s="25"/>
      <c r="F40" s="163"/>
      <c r="G40" s="73"/>
      <c r="H40" s="4"/>
      <c r="I40" s="8"/>
      <c r="J40" s="9"/>
      <c r="K40" s="9"/>
      <c r="M40" s="42"/>
      <c r="N40" s="43"/>
    </row>
    <row r="41" spans="1:14" x14ac:dyDescent="0.25">
      <c r="A41" s="37"/>
      <c r="B41" s="140"/>
      <c r="C41" s="56" t="s">
        <v>23</v>
      </c>
      <c r="D41" s="22" t="s">
        <v>130</v>
      </c>
      <c r="E41" s="25"/>
      <c r="F41" s="163"/>
      <c r="G41" s="73"/>
      <c r="H41" s="4"/>
      <c r="I41" s="8"/>
      <c r="J41" s="9"/>
      <c r="K41" s="9"/>
      <c r="M41" s="42"/>
      <c r="N41" s="43"/>
    </row>
    <row r="42" spans="1:14" x14ac:dyDescent="0.25">
      <c r="A42" s="37"/>
      <c r="B42" s="140"/>
      <c r="C42" s="56" t="s">
        <v>201</v>
      </c>
      <c r="D42" s="22" t="s">
        <v>202</v>
      </c>
      <c r="E42" s="25"/>
      <c r="F42" s="163"/>
      <c r="G42" s="73"/>
      <c r="H42" s="4"/>
      <c r="I42" s="8"/>
      <c r="J42" s="9"/>
      <c r="K42" s="9"/>
      <c r="M42" s="42"/>
      <c r="N42" s="43"/>
    </row>
    <row r="43" spans="1:14" ht="30" x14ac:dyDescent="0.25">
      <c r="A43" s="37"/>
      <c r="B43" s="140"/>
      <c r="C43" s="56" t="s">
        <v>203</v>
      </c>
      <c r="D43" s="22" t="s">
        <v>261</v>
      </c>
      <c r="E43" s="25"/>
      <c r="F43" s="163"/>
      <c r="G43" s="73"/>
      <c r="H43" s="4"/>
      <c r="I43" s="8"/>
      <c r="J43" s="9"/>
      <c r="K43" s="9"/>
      <c r="M43" s="42"/>
      <c r="N43" s="43"/>
    </row>
    <row r="44" spans="1:14" x14ac:dyDescent="0.25">
      <c r="A44" s="37"/>
      <c r="B44" s="140"/>
      <c r="C44" s="56" t="s">
        <v>204</v>
      </c>
      <c r="D44" s="22" t="s">
        <v>212</v>
      </c>
      <c r="E44" s="25"/>
      <c r="F44" s="163"/>
      <c r="G44" s="73"/>
      <c r="H44" s="4"/>
      <c r="I44" s="8"/>
      <c r="J44" s="9"/>
      <c r="K44" s="9"/>
      <c r="M44" s="42"/>
      <c r="N44" s="43"/>
    </row>
    <row r="45" spans="1:14" x14ac:dyDescent="0.25">
      <c r="A45" s="37"/>
      <c r="B45" s="140"/>
      <c r="C45" s="56" t="s">
        <v>205</v>
      </c>
      <c r="D45" s="22" t="s">
        <v>206</v>
      </c>
      <c r="E45" s="17"/>
      <c r="F45" s="163"/>
      <c r="G45" s="73"/>
      <c r="H45" s="4"/>
      <c r="I45" s="8"/>
      <c r="J45" s="9"/>
      <c r="K45" s="9"/>
      <c r="M45" s="42"/>
      <c r="N45" s="43"/>
    </row>
    <row r="46" spans="1:14" ht="15.75" thickBot="1" x14ac:dyDescent="0.3">
      <c r="A46" s="37"/>
      <c r="B46" s="141"/>
      <c r="C46" s="63" t="s">
        <v>207</v>
      </c>
      <c r="D46" s="61" t="s">
        <v>208</v>
      </c>
      <c r="E46" s="62"/>
      <c r="F46" s="164"/>
      <c r="G46" s="73"/>
      <c r="H46" s="4"/>
      <c r="I46" s="8"/>
      <c r="J46" s="9"/>
      <c r="K46" s="9"/>
      <c r="M46" s="42"/>
      <c r="N46" s="43"/>
    </row>
    <row r="47" spans="1:14" ht="15.75" thickBot="1" x14ac:dyDescent="0.3">
      <c r="A47" s="37"/>
      <c r="B47" s="103" t="s">
        <v>215</v>
      </c>
      <c r="C47" s="38" t="s">
        <v>37</v>
      </c>
      <c r="D47" s="101" t="s">
        <v>192</v>
      </c>
      <c r="E47" s="102"/>
      <c r="F47" s="162"/>
      <c r="G47" s="72"/>
      <c r="H47" s="31">
        <v>4</v>
      </c>
      <c r="I47" s="32">
        <f>G47*H47</f>
        <v>0</v>
      </c>
      <c r="J47" s="32">
        <f>K47-I47</f>
        <v>0</v>
      </c>
      <c r="K47" s="33">
        <f>I47*1.21</f>
        <v>0</v>
      </c>
      <c r="M47" s="42"/>
      <c r="N47" s="43"/>
    </row>
    <row r="48" spans="1:14" x14ac:dyDescent="0.25">
      <c r="A48" s="37"/>
      <c r="B48" s="104"/>
      <c r="C48" s="27" t="s">
        <v>219</v>
      </c>
      <c r="D48" s="28" t="s">
        <v>171</v>
      </c>
      <c r="E48" s="25"/>
      <c r="F48" s="163"/>
      <c r="G48" s="73"/>
      <c r="H48" s="4"/>
      <c r="I48" s="8"/>
      <c r="J48" s="9"/>
      <c r="K48" s="9"/>
      <c r="M48" s="42"/>
      <c r="N48" s="43"/>
    </row>
    <row r="49" spans="1:14" x14ac:dyDescent="0.25">
      <c r="A49" s="37"/>
      <c r="B49" s="104"/>
      <c r="C49" s="29" t="s">
        <v>220</v>
      </c>
      <c r="D49" s="22" t="s">
        <v>221</v>
      </c>
      <c r="E49" s="17"/>
      <c r="F49" s="163"/>
      <c r="G49" s="73"/>
      <c r="H49" s="4"/>
      <c r="I49" s="8"/>
      <c r="J49" s="9"/>
      <c r="K49" s="9"/>
      <c r="M49" s="42"/>
      <c r="N49" s="43"/>
    </row>
    <row r="50" spans="1:14" x14ac:dyDescent="0.25">
      <c r="A50" s="37"/>
      <c r="B50" s="104"/>
      <c r="C50" s="29" t="s">
        <v>222</v>
      </c>
      <c r="D50" s="22" t="s">
        <v>223</v>
      </c>
      <c r="E50" s="17"/>
      <c r="F50" s="163"/>
      <c r="G50" s="73"/>
      <c r="H50" s="4"/>
      <c r="I50" s="8"/>
      <c r="J50" s="9"/>
      <c r="K50" s="9"/>
      <c r="M50" s="42"/>
      <c r="N50" s="43"/>
    </row>
    <row r="51" spans="1:14" x14ac:dyDescent="0.25">
      <c r="A51" s="37"/>
      <c r="B51" s="104"/>
      <c r="C51" s="29" t="s">
        <v>224</v>
      </c>
      <c r="D51" s="22" t="s">
        <v>225</v>
      </c>
      <c r="E51" s="17"/>
      <c r="F51" s="163"/>
      <c r="G51" s="73"/>
      <c r="H51" s="4"/>
      <c r="I51" s="8"/>
      <c r="J51" s="9"/>
      <c r="K51" s="9"/>
      <c r="M51" s="42"/>
      <c r="N51" s="43"/>
    </row>
    <row r="52" spans="1:14" x14ac:dyDescent="0.25">
      <c r="A52" s="37"/>
      <c r="B52" s="104"/>
      <c r="C52" s="29" t="s">
        <v>218</v>
      </c>
      <c r="D52" s="22" t="s">
        <v>18</v>
      </c>
      <c r="E52" s="17"/>
      <c r="F52" s="163"/>
      <c r="G52" s="73"/>
      <c r="H52" s="4"/>
      <c r="I52" s="8"/>
      <c r="J52" s="9"/>
      <c r="K52" s="9"/>
      <c r="M52" s="42"/>
      <c r="N52" s="43"/>
    </row>
    <row r="53" spans="1:14" x14ac:dyDescent="0.25">
      <c r="A53" s="37"/>
      <c r="B53" s="104"/>
      <c r="C53" s="29" t="s">
        <v>216</v>
      </c>
      <c r="D53" s="22" t="s">
        <v>217</v>
      </c>
      <c r="E53" s="17"/>
      <c r="F53" s="163"/>
      <c r="G53" s="73"/>
      <c r="H53" s="4"/>
      <c r="I53" s="8"/>
      <c r="J53" s="9"/>
      <c r="K53" s="9"/>
      <c r="M53" s="42"/>
      <c r="N53" s="43"/>
    </row>
    <row r="54" spans="1:14" ht="15.75" thickBot="1" x14ac:dyDescent="0.3">
      <c r="A54" s="37"/>
      <c r="B54" s="105"/>
      <c r="C54" s="39" t="s">
        <v>71</v>
      </c>
      <c r="D54" s="40" t="s">
        <v>33</v>
      </c>
      <c r="E54" s="41"/>
      <c r="F54" s="164"/>
      <c r="G54" s="73"/>
      <c r="H54" s="4"/>
      <c r="I54" s="8"/>
      <c r="J54" s="9"/>
      <c r="K54" s="9"/>
      <c r="M54" s="42"/>
      <c r="N54" s="43"/>
    </row>
    <row r="55" spans="1:14" ht="15.75" thickBot="1" x14ac:dyDescent="0.3">
      <c r="A55" s="37"/>
      <c r="B55" s="103" t="s">
        <v>232</v>
      </c>
      <c r="C55" s="59" t="s">
        <v>37</v>
      </c>
      <c r="D55" s="101" t="s">
        <v>193</v>
      </c>
      <c r="E55" s="102"/>
      <c r="F55" s="162"/>
      <c r="G55" s="72"/>
      <c r="H55" s="31">
        <v>4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ht="18.399999999999999" customHeight="1" x14ac:dyDescent="0.25">
      <c r="A56" s="37"/>
      <c r="B56" s="104"/>
      <c r="C56" s="27" t="s">
        <v>230</v>
      </c>
      <c r="D56" s="28" t="s">
        <v>231</v>
      </c>
      <c r="E56" s="25"/>
      <c r="F56" s="163"/>
      <c r="G56" s="113"/>
      <c r="H56" s="113"/>
      <c r="I56" s="113"/>
      <c r="J56" s="113"/>
      <c r="K56" s="113"/>
      <c r="M56" s="42"/>
      <c r="N56" s="43"/>
    </row>
    <row r="57" spans="1:14" ht="18.399999999999999" customHeight="1" x14ac:dyDescent="0.25">
      <c r="A57" s="37"/>
      <c r="B57" s="104"/>
      <c r="C57" s="27" t="s">
        <v>233</v>
      </c>
      <c r="D57" s="28" t="s">
        <v>18</v>
      </c>
      <c r="E57" s="25"/>
      <c r="F57" s="163"/>
      <c r="G57" s="114"/>
      <c r="H57" s="114"/>
      <c r="I57" s="114"/>
      <c r="J57" s="114"/>
      <c r="K57" s="114"/>
      <c r="M57" s="42"/>
      <c r="N57" s="43"/>
    </row>
    <row r="58" spans="1:14" ht="18.399999999999999" customHeight="1" x14ac:dyDescent="0.25">
      <c r="A58" s="37"/>
      <c r="B58" s="104"/>
      <c r="C58" s="29" t="s">
        <v>235</v>
      </c>
      <c r="D58" s="22" t="s">
        <v>252</v>
      </c>
      <c r="E58" s="17"/>
      <c r="F58" s="163"/>
      <c r="G58" s="114"/>
      <c r="H58" s="114"/>
      <c r="I58" s="114"/>
      <c r="J58" s="114"/>
      <c r="K58" s="114"/>
      <c r="M58" s="42"/>
      <c r="N58" s="43"/>
    </row>
    <row r="59" spans="1:14" ht="18.399999999999999" customHeight="1" x14ac:dyDescent="0.25">
      <c r="A59" s="37"/>
      <c r="B59" s="104"/>
      <c r="C59" s="27" t="s">
        <v>226</v>
      </c>
      <c r="D59" s="28" t="s">
        <v>227</v>
      </c>
      <c r="E59" s="17"/>
      <c r="F59" s="163"/>
      <c r="G59" s="114"/>
      <c r="H59" s="114"/>
      <c r="I59" s="114"/>
      <c r="J59" s="114"/>
      <c r="K59" s="114"/>
      <c r="M59" s="42"/>
      <c r="N59" s="43"/>
    </row>
    <row r="60" spans="1:14" ht="18.399999999999999" customHeight="1" x14ac:dyDescent="0.25">
      <c r="A60" s="37"/>
      <c r="B60" s="104"/>
      <c r="C60" s="29" t="s">
        <v>228</v>
      </c>
      <c r="D60" s="22" t="s">
        <v>229</v>
      </c>
      <c r="E60" s="17"/>
      <c r="F60" s="163"/>
      <c r="G60" s="114"/>
      <c r="H60" s="114"/>
      <c r="I60" s="114"/>
      <c r="J60" s="114"/>
      <c r="K60" s="114"/>
      <c r="M60" s="42"/>
      <c r="N60" s="43"/>
    </row>
    <row r="61" spans="1:14" ht="18.399999999999999" customHeight="1" x14ac:dyDescent="0.25">
      <c r="A61" s="37"/>
      <c r="B61" s="104"/>
      <c r="C61" s="29" t="s">
        <v>234</v>
      </c>
      <c r="D61" s="22" t="s">
        <v>18</v>
      </c>
      <c r="E61" s="17"/>
      <c r="F61" s="163"/>
      <c r="G61" s="114"/>
      <c r="H61" s="114"/>
      <c r="I61" s="114"/>
      <c r="J61" s="114"/>
      <c r="K61" s="114"/>
      <c r="M61" s="42"/>
      <c r="N61" s="43"/>
    </row>
    <row r="62" spans="1:14" ht="18.95" customHeight="1" thickBot="1" x14ac:dyDescent="0.3">
      <c r="A62" s="37"/>
      <c r="B62" s="105"/>
      <c r="C62" s="39" t="s">
        <v>71</v>
      </c>
      <c r="D62" s="40" t="s">
        <v>33</v>
      </c>
      <c r="E62" s="41"/>
      <c r="F62" s="164"/>
      <c r="G62" s="115"/>
      <c r="H62" s="115"/>
      <c r="I62" s="115"/>
      <c r="J62" s="115"/>
      <c r="K62" s="115"/>
      <c r="M62" s="42"/>
      <c r="N62" s="43"/>
    </row>
    <row r="63" spans="1:14" ht="15.75" thickBot="1" x14ac:dyDescent="0.3">
      <c r="A63" s="37"/>
      <c r="B63" s="103" t="s">
        <v>262</v>
      </c>
      <c r="C63" s="64" t="s">
        <v>37</v>
      </c>
      <c r="D63" s="134" t="s">
        <v>74</v>
      </c>
      <c r="E63" s="135"/>
      <c r="F63" s="162"/>
      <c r="G63" s="72"/>
      <c r="H63" s="31">
        <v>4</v>
      </c>
      <c r="I63" s="32">
        <f>G63*H63</f>
        <v>0</v>
      </c>
      <c r="J63" s="32">
        <f>K63-I63</f>
        <v>0</v>
      </c>
      <c r="K63" s="33">
        <f>I63*1.21</f>
        <v>0</v>
      </c>
      <c r="M63" s="42"/>
      <c r="N63" s="43"/>
    </row>
    <row r="64" spans="1:14" ht="255.75" thickBot="1" x14ac:dyDescent="0.3">
      <c r="A64" s="37"/>
      <c r="B64" s="105"/>
      <c r="C64" s="65" t="s">
        <v>169</v>
      </c>
      <c r="D64" s="161" t="s">
        <v>292</v>
      </c>
      <c r="E64" s="62"/>
      <c r="F64" s="164"/>
      <c r="G64" s="116"/>
      <c r="H64" s="116"/>
      <c r="I64" s="116"/>
      <c r="J64" s="116"/>
      <c r="K64" s="116"/>
      <c r="M64" s="42"/>
      <c r="N64" s="43"/>
    </row>
    <row r="65" spans="1:14" ht="15.75" thickBot="1" x14ac:dyDescent="0.3">
      <c r="A65" s="37"/>
      <c r="B65" s="103" t="s">
        <v>76</v>
      </c>
      <c r="C65" s="26" t="s">
        <v>37</v>
      </c>
      <c r="D65" s="101" t="s">
        <v>75</v>
      </c>
      <c r="E65" s="102"/>
      <c r="F65" s="162"/>
      <c r="G65" s="72"/>
      <c r="H65" s="31">
        <v>4</v>
      </c>
      <c r="I65" s="32">
        <f>G65*H65</f>
        <v>0</v>
      </c>
      <c r="J65" s="32">
        <f>K65-I65</f>
        <v>0</v>
      </c>
      <c r="K65" s="33">
        <f>I65*1.21</f>
        <v>0</v>
      </c>
      <c r="M65" s="42"/>
      <c r="N65" s="43"/>
    </row>
    <row r="66" spans="1:14" x14ac:dyDescent="0.25">
      <c r="A66" s="37"/>
      <c r="B66" s="104"/>
      <c r="C66" s="45" t="s">
        <v>77</v>
      </c>
      <c r="D66" s="28" t="s">
        <v>78</v>
      </c>
      <c r="E66" s="25"/>
      <c r="F66" s="163"/>
      <c r="G66" s="113"/>
      <c r="H66" s="113"/>
      <c r="I66" s="113"/>
      <c r="J66" s="113"/>
      <c r="K66" s="113"/>
      <c r="M66" s="42"/>
      <c r="N66" s="43"/>
    </row>
    <row r="67" spans="1:14" x14ac:dyDescent="0.25">
      <c r="A67" s="37"/>
      <c r="B67" s="104"/>
      <c r="C67" s="45" t="s">
        <v>79</v>
      </c>
      <c r="D67" s="28" t="s">
        <v>81</v>
      </c>
      <c r="E67" s="25"/>
      <c r="F67" s="163"/>
      <c r="G67" s="114"/>
      <c r="H67" s="114"/>
      <c r="I67" s="114"/>
      <c r="J67" s="114"/>
      <c r="K67" s="114"/>
      <c r="M67" s="42"/>
      <c r="N67" s="43"/>
    </row>
    <row r="68" spans="1:14" x14ac:dyDescent="0.25">
      <c r="A68" s="37"/>
      <c r="B68" s="104"/>
      <c r="C68" s="45" t="s">
        <v>80</v>
      </c>
      <c r="D68" s="28" t="s">
        <v>81</v>
      </c>
      <c r="E68" s="25"/>
      <c r="F68" s="163"/>
      <c r="G68" s="114"/>
      <c r="H68" s="114"/>
      <c r="I68" s="114"/>
      <c r="J68" s="114"/>
      <c r="K68" s="114"/>
      <c r="M68" s="42"/>
      <c r="N68" s="43"/>
    </row>
    <row r="69" spans="1:14" ht="15.75" thickBot="1" x14ac:dyDescent="0.3">
      <c r="A69" s="37"/>
      <c r="B69" s="105"/>
      <c r="C69" s="39" t="s">
        <v>71</v>
      </c>
      <c r="D69" s="40" t="s">
        <v>33</v>
      </c>
      <c r="E69" s="41"/>
      <c r="F69" s="164"/>
      <c r="G69" s="115"/>
      <c r="H69" s="115"/>
      <c r="I69" s="115"/>
      <c r="J69" s="115"/>
      <c r="K69" s="115"/>
      <c r="M69" s="42"/>
      <c r="N69" s="43"/>
    </row>
    <row r="70" spans="1:14" ht="15.75" thickBot="1" x14ac:dyDescent="0.3">
      <c r="A70" s="37"/>
      <c r="B70" s="103" t="s">
        <v>63</v>
      </c>
      <c r="C70" s="38" t="s">
        <v>37</v>
      </c>
      <c r="D70" s="101" t="s">
        <v>153</v>
      </c>
      <c r="E70" s="102"/>
      <c r="F70" s="162"/>
      <c r="G70" s="72"/>
      <c r="H70" s="31">
        <v>4</v>
      </c>
      <c r="I70" s="32">
        <f>G70*H70</f>
        <v>0</v>
      </c>
      <c r="J70" s="32">
        <f>K70-I70</f>
        <v>0</v>
      </c>
      <c r="K70" s="33">
        <f>I70*1.21</f>
        <v>0</v>
      </c>
      <c r="M70" s="42"/>
      <c r="N70" s="43"/>
    </row>
    <row r="71" spans="1:14" x14ac:dyDescent="0.25">
      <c r="A71" s="37"/>
      <c r="B71" s="104"/>
      <c r="C71" s="27" t="s">
        <v>154</v>
      </c>
      <c r="D71" s="46" t="s">
        <v>155</v>
      </c>
      <c r="E71" s="25"/>
      <c r="F71" s="163"/>
      <c r="G71" s="113"/>
      <c r="H71" s="113"/>
      <c r="I71" s="113"/>
      <c r="J71" s="113"/>
      <c r="K71" s="113"/>
      <c r="M71" s="42"/>
      <c r="N71" s="43"/>
    </row>
    <row r="72" spans="1:14" x14ac:dyDescent="0.25">
      <c r="A72" s="37"/>
      <c r="B72" s="104"/>
      <c r="C72" s="27" t="s">
        <v>156</v>
      </c>
      <c r="D72" s="28" t="s">
        <v>157</v>
      </c>
      <c r="E72" s="25"/>
      <c r="F72" s="163"/>
      <c r="G72" s="114"/>
      <c r="H72" s="114"/>
      <c r="I72" s="114"/>
      <c r="J72" s="114"/>
      <c r="K72" s="114"/>
      <c r="M72" s="42"/>
      <c r="N72" s="43"/>
    </row>
    <row r="73" spans="1:14" x14ac:dyDescent="0.25">
      <c r="A73" s="37"/>
      <c r="B73" s="104"/>
      <c r="C73" s="27" t="s">
        <v>158</v>
      </c>
      <c r="D73" s="28" t="s">
        <v>159</v>
      </c>
      <c r="E73" s="25"/>
      <c r="F73" s="163"/>
      <c r="G73" s="114"/>
      <c r="H73" s="114"/>
      <c r="I73" s="114"/>
      <c r="J73" s="114"/>
      <c r="K73" s="114"/>
      <c r="M73" s="42"/>
      <c r="N73" s="43"/>
    </row>
    <row r="74" spans="1:14" x14ac:dyDescent="0.25">
      <c r="A74" s="37"/>
      <c r="B74" s="104"/>
      <c r="C74" s="27" t="s">
        <v>160</v>
      </c>
      <c r="D74" s="46" t="s">
        <v>161</v>
      </c>
      <c r="E74" s="25"/>
      <c r="F74" s="163"/>
      <c r="G74" s="114"/>
      <c r="H74" s="114"/>
      <c r="I74" s="114"/>
      <c r="J74" s="114"/>
      <c r="K74" s="114"/>
      <c r="M74" s="42"/>
      <c r="N74" s="43"/>
    </row>
    <row r="75" spans="1:14" x14ac:dyDescent="0.25">
      <c r="A75" s="37"/>
      <c r="B75" s="104"/>
      <c r="C75" s="27" t="s">
        <v>162</v>
      </c>
      <c r="D75" s="46" t="s">
        <v>260</v>
      </c>
      <c r="E75" s="25"/>
      <c r="F75" s="163"/>
      <c r="G75" s="114"/>
      <c r="H75" s="114"/>
      <c r="I75" s="114"/>
      <c r="J75" s="114"/>
      <c r="K75" s="114"/>
      <c r="M75" s="42"/>
      <c r="N75" s="43"/>
    </row>
    <row r="76" spans="1:14" ht="15.75" thickBot="1" x14ac:dyDescent="0.3">
      <c r="A76" s="37"/>
      <c r="B76" s="105"/>
      <c r="C76" s="50" t="s">
        <v>32</v>
      </c>
      <c r="D76" s="51" t="s">
        <v>33</v>
      </c>
      <c r="E76" s="41"/>
      <c r="F76" s="164"/>
      <c r="G76" s="115"/>
      <c r="H76" s="115"/>
      <c r="I76" s="115"/>
      <c r="J76" s="115"/>
      <c r="K76" s="115"/>
      <c r="M76" s="42"/>
      <c r="N76" s="43"/>
    </row>
    <row r="77" spans="1:14" ht="15.75" thickBot="1" x14ac:dyDescent="0.3">
      <c r="A77" s="37"/>
      <c r="B77" s="103" t="s">
        <v>67</v>
      </c>
      <c r="C77" s="38" t="s">
        <v>37</v>
      </c>
      <c r="D77" s="101" t="s">
        <v>82</v>
      </c>
      <c r="E77" s="102"/>
      <c r="F77" s="69"/>
      <c r="G77" s="72"/>
      <c r="H77" s="31">
        <v>8</v>
      </c>
      <c r="I77" s="32">
        <f>G77*H77</f>
        <v>0</v>
      </c>
      <c r="J77" s="32">
        <f>K77-I77</f>
        <v>0</v>
      </c>
      <c r="K77" s="33">
        <f>I77*1.21</f>
        <v>0</v>
      </c>
      <c r="M77" s="42"/>
      <c r="N77" s="43"/>
    </row>
    <row r="78" spans="1:14" x14ac:dyDescent="0.25">
      <c r="A78" s="37"/>
      <c r="B78" s="104"/>
      <c r="C78" s="27" t="s">
        <v>83</v>
      </c>
      <c r="D78" s="28" t="s">
        <v>84</v>
      </c>
      <c r="E78" s="25"/>
      <c r="F78" s="70"/>
      <c r="G78" s="113"/>
      <c r="H78" s="113"/>
      <c r="I78" s="113"/>
      <c r="J78" s="113"/>
      <c r="K78" s="113"/>
      <c r="M78" s="42"/>
      <c r="N78" s="43"/>
    </row>
    <row r="79" spans="1:14" x14ac:dyDescent="0.25">
      <c r="A79" s="37"/>
      <c r="B79" s="104"/>
      <c r="C79" s="27" t="s">
        <v>85</v>
      </c>
      <c r="D79" s="28" t="s">
        <v>86</v>
      </c>
      <c r="E79" s="25"/>
      <c r="F79" s="70"/>
      <c r="G79" s="114"/>
      <c r="H79" s="114"/>
      <c r="I79" s="114"/>
      <c r="J79" s="114"/>
      <c r="K79" s="114"/>
      <c r="M79" s="42"/>
      <c r="N79" s="43"/>
    </row>
    <row r="80" spans="1:14" x14ac:dyDescent="0.25">
      <c r="A80" s="37"/>
      <c r="B80" s="104"/>
      <c r="C80" s="27" t="s">
        <v>87</v>
      </c>
      <c r="D80" s="28" t="s">
        <v>88</v>
      </c>
      <c r="E80" s="25"/>
      <c r="F80" s="70"/>
      <c r="G80" s="114"/>
      <c r="H80" s="114"/>
      <c r="I80" s="114"/>
      <c r="J80" s="114"/>
      <c r="K80" s="114"/>
      <c r="M80" s="42"/>
      <c r="N80" s="43"/>
    </row>
    <row r="81" spans="1:14" x14ac:dyDescent="0.25">
      <c r="A81" s="37"/>
      <c r="B81" s="104"/>
      <c r="C81" s="27" t="s">
        <v>89</v>
      </c>
      <c r="D81" s="28" t="s">
        <v>90</v>
      </c>
      <c r="E81" s="25"/>
      <c r="F81" s="70"/>
      <c r="G81" s="114"/>
      <c r="H81" s="114"/>
      <c r="I81" s="114"/>
      <c r="J81" s="114"/>
      <c r="K81" s="114"/>
      <c r="M81" s="42"/>
      <c r="N81" s="43"/>
    </row>
    <row r="82" spans="1:14" x14ac:dyDescent="0.25">
      <c r="A82" s="37"/>
      <c r="B82" s="104"/>
      <c r="C82" s="27" t="s">
        <v>91</v>
      </c>
      <c r="D82" s="28" t="s">
        <v>92</v>
      </c>
      <c r="E82" s="25"/>
      <c r="F82" s="70"/>
      <c r="G82" s="114"/>
      <c r="H82" s="114"/>
      <c r="I82" s="114"/>
      <c r="J82" s="114"/>
      <c r="K82" s="114"/>
      <c r="M82" s="42"/>
      <c r="N82" s="43"/>
    </row>
    <row r="83" spans="1:14" x14ac:dyDescent="0.25">
      <c r="A83" s="37"/>
      <c r="B83" s="104"/>
      <c r="C83" s="27" t="s">
        <v>93</v>
      </c>
      <c r="D83" s="28" t="s">
        <v>94</v>
      </c>
      <c r="E83" s="25"/>
      <c r="F83" s="70"/>
      <c r="G83" s="114"/>
      <c r="H83" s="114"/>
      <c r="I83" s="114"/>
      <c r="J83" s="114"/>
      <c r="K83" s="114"/>
      <c r="M83" s="42"/>
      <c r="N83" s="43"/>
    </row>
    <row r="84" spans="1:14" x14ac:dyDescent="0.25">
      <c r="A84" s="37"/>
      <c r="B84" s="104"/>
      <c r="C84" s="27" t="s">
        <v>95</v>
      </c>
      <c r="D84" s="28" t="s">
        <v>96</v>
      </c>
      <c r="E84" s="25"/>
      <c r="F84" s="70"/>
      <c r="G84" s="114"/>
      <c r="H84" s="114"/>
      <c r="I84" s="114"/>
      <c r="J84" s="114"/>
      <c r="K84" s="114"/>
      <c r="M84" s="42"/>
      <c r="N84" s="43"/>
    </row>
    <row r="85" spans="1:14" x14ac:dyDescent="0.25">
      <c r="A85" s="37"/>
      <c r="B85" s="104"/>
      <c r="C85" s="27" t="s">
        <v>97</v>
      </c>
      <c r="D85" s="28" t="s">
        <v>98</v>
      </c>
      <c r="E85" s="25"/>
      <c r="F85" s="70"/>
      <c r="G85" s="114"/>
      <c r="H85" s="114"/>
      <c r="I85" s="114"/>
      <c r="J85" s="114"/>
      <c r="K85" s="114"/>
      <c r="M85" s="42"/>
      <c r="N85" s="43"/>
    </row>
    <row r="86" spans="1:14" x14ac:dyDescent="0.25">
      <c r="A86" s="37"/>
      <c r="B86" s="104"/>
      <c r="C86" s="27" t="s">
        <v>99</v>
      </c>
      <c r="D86" s="28" t="s">
        <v>102</v>
      </c>
      <c r="E86" s="25"/>
      <c r="F86" s="70"/>
      <c r="G86" s="114"/>
      <c r="H86" s="114"/>
      <c r="I86" s="114"/>
      <c r="J86" s="114"/>
      <c r="K86" s="114"/>
      <c r="M86" s="42"/>
      <c r="N86" s="43"/>
    </row>
    <row r="87" spans="1:14" ht="15.75" thickBot="1" x14ac:dyDescent="0.3">
      <c r="A87" s="37"/>
      <c r="B87" s="105"/>
      <c r="C87" s="39" t="s">
        <v>71</v>
      </c>
      <c r="D87" s="40" t="s">
        <v>33</v>
      </c>
      <c r="E87" s="41"/>
      <c r="F87" s="71"/>
      <c r="G87" s="115"/>
      <c r="H87" s="115"/>
      <c r="I87" s="115"/>
      <c r="J87" s="115"/>
      <c r="K87" s="115"/>
      <c r="M87" s="42"/>
      <c r="N87" s="43"/>
    </row>
    <row r="88" spans="1:14" ht="15.75" thickBot="1" x14ac:dyDescent="0.3">
      <c r="A88" s="37"/>
      <c r="B88" s="156" t="s">
        <v>100</v>
      </c>
      <c r="C88" s="38" t="s">
        <v>37</v>
      </c>
      <c r="D88" s="101" t="s">
        <v>101</v>
      </c>
      <c r="E88" s="102"/>
      <c r="F88" s="162"/>
      <c r="G88" s="72"/>
      <c r="H88" s="31">
        <v>4</v>
      </c>
      <c r="I88" s="32">
        <f>G88*H88</f>
        <v>0</v>
      </c>
      <c r="J88" s="32">
        <f>K88-I88</f>
        <v>0</v>
      </c>
      <c r="K88" s="33">
        <f>I88*1.21</f>
        <v>0</v>
      </c>
      <c r="M88" s="42"/>
      <c r="N88" s="43"/>
    </row>
    <row r="89" spans="1:14" x14ac:dyDescent="0.25">
      <c r="A89" s="37"/>
      <c r="B89" s="157"/>
      <c r="C89" s="27" t="s">
        <v>104</v>
      </c>
      <c r="D89" s="28" t="s">
        <v>105</v>
      </c>
      <c r="E89" s="25"/>
      <c r="F89" s="163"/>
      <c r="G89" s="113"/>
      <c r="H89" s="113"/>
      <c r="I89" s="113"/>
      <c r="J89" s="113"/>
      <c r="K89" s="113"/>
      <c r="M89" s="42"/>
      <c r="N89" s="43"/>
    </row>
    <row r="90" spans="1:14" x14ac:dyDescent="0.25">
      <c r="A90" s="37"/>
      <c r="B90" s="157"/>
      <c r="C90" s="27" t="s">
        <v>23</v>
      </c>
      <c r="D90" s="28" t="s">
        <v>103</v>
      </c>
      <c r="E90" s="25"/>
      <c r="F90" s="163"/>
      <c r="G90" s="114"/>
      <c r="H90" s="114"/>
      <c r="I90" s="114"/>
      <c r="J90" s="114"/>
      <c r="K90" s="114"/>
      <c r="M90" s="42"/>
      <c r="N90" s="43"/>
    </row>
    <row r="91" spans="1:14" ht="15.75" thickBot="1" x14ac:dyDescent="0.3">
      <c r="A91" s="37"/>
      <c r="B91" s="158"/>
      <c r="C91" s="39" t="s">
        <v>71</v>
      </c>
      <c r="D91" s="40" t="s">
        <v>33</v>
      </c>
      <c r="E91" s="41"/>
      <c r="F91" s="164"/>
      <c r="G91" s="115"/>
      <c r="H91" s="115"/>
      <c r="I91" s="115"/>
      <c r="J91" s="115"/>
      <c r="K91" s="115"/>
      <c r="M91" s="42"/>
      <c r="N91" s="43"/>
    </row>
    <row r="92" spans="1:14" ht="15.75" thickBot="1" x14ac:dyDescent="0.3">
      <c r="A92" s="37"/>
      <c r="B92" s="103" t="s">
        <v>182</v>
      </c>
      <c r="C92" s="38" t="s">
        <v>37</v>
      </c>
      <c r="D92" s="101" t="s">
        <v>183</v>
      </c>
      <c r="E92" s="102"/>
      <c r="F92" s="162"/>
      <c r="G92" s="72"/>
      <c r="H92" s="31">
        <v>4</v>
      </c>
      <c r="I92" s="32">
        <f>G92*H92</f>
        <v>0</v>
      </c>
      <c r="J92" s="32">
        <f>K92-I92</f>
        <v>0</v>
      </c>
      <c r="K92" s="33">
        <f>I92*1.21</f>
        <v>0</v>
      </c>
      <c r="M92" s="42"/>
      <c r="N92" s="43"/>
    </row>
    <row r="93" spans="1:14" x14ac:dyDescent="0.25">
      <c r="A93" s="37"/>
      <c r="B93" s="104"/>
      <c r="C93" s="27" t="s">
        <v>184</v>
      </c>
      <c r="D93" s="28" t="s">
        <v>185</v>
      </c>
      <c r="E93" s="25"/>
      <c r="F93" s="163"/>
      <c r="G93" s="113"/>
      <c r="H93" s="113"/>
      <c r="I93" s="113"/>
      <c r="J93" s="113"/>
      <c r="K93" s="113"/>
      <c r="M93" s="42"/>
      <c r="N93" s="43"/>
    </row>
    <row r="94" spans="1:14" x14ac:dyDescent="0.25">
      <c r="A94" s="37"/>
      <c r="B94" s="104"/>
      <c r="C94" s="27" t="s">
        <v>186</v>
      </c>
      <c r="D94" s="28" t="s">
        <v>187</v>
      </c>
      <c r="E94" s="25"/>
      <c r="F94" s="163"/>
      <c r="G94" s="114"/>
      <c r="H94" s="114"/>
      <c r="I94" s="114"/>
      <c r="J94" s="114"/>
      <c r="K94" s="114"/>
      <c r="M94" s="42"/>
      <c r="N94" s="43"/>
    </row>
    <row r="95" spans="1:14" x14ac:dyDescent="0.25">
      <c r="A95" s="37"/>
      <c r="B95" s="104"/>
      <c r="C95" s="27" t="s">
        <v>188</v>
      </c>
      <c r="D95" s="28" t="s">
        <v>18</v>
      </c>
      <c r="E95" s="25"/>
      <c r="F95" s="163"/>
      <c r="G95" s="114"/>
      <c r="H95" s="114"/>
      <c r="I95" s="114"/>
      <c r="J95" s="114"/>
      <c r="K95" s="114"/>
      <c r="M95" s="42"/>
      <c r="N95" s="43"/>
    </row>
    <row r="96" spans="1:14" x14ac:dyDescent="0.25">
      <c r="A96" s="37"/>
      <c r="B96" s="104"/>
      <c r="C96" s="27" t="s">
        <v>23</v>
      </c>
      <c r="D96" s="28" t="s">
        <v>189</v>
      </c>
      <c r="E96" s="25"/>
      <c r="F96" s="163"/>
      <c r="G96" s="114"/>
      <c r="H96" s="114"/>
      <c r="I96" s="114"/>
      <c r="J96" s="114"/>
      <c r="K96" s="114"/>
      <c r="M96" s="42"/>
      <c r="N96" s="43"/>
    </row>
    <row r="97" spans="1:14" ht="15.75" thickBot="1" x14ac:dyDescent="0.3">
      <c r="A97" s="37"/>
      <c r="B97" s="105"/>
      <c r="C97" s="39" t="s">
        <v>71</v>
      </c>
      <c r="D97" s="40" t="s">
        <v>33</v>
      </c>
      <c r="E97" s="41"/>
      <c r="F97" s="164"/>
      <c r="G97" s="115"/>
      <c r="H97" s="115"/>
      <c r="I97" s="115"/>
      <c r="J97" s="115"/>
      <c r="K97" s="115"/>
      <c r="M97" s="42"/>
      <c r="N97" s="43"/>
    </row>
    <row r="98" spans="1:14" ht="15.75" thickBot="1" x14ac:dyDescent="0.3">
      <c r="A98" s="37"/>
      <c r="B98" s="103" t="s">
        <v>251</v>
      </c>
      <c r="C98" s="38" t="s">
        <v>37</v>
      </c>
      <c r="D98" s="101" t="s">
        <v>244</v>
      </c>
      <c r="E98" s="102"/>
      <c r="F98" s="162"/>
      <c r="G98" s="72"/>
      <c r="H98" s="31">
        <v>4</v>
      </c>
      <c r="I98" s="32">
        <f>G98*H98</f>
        <v>0</v>
      </c>
      <c r="J98" s="32">
        <f>K98-I98</f>
        <v>0</v>
      </c>
      <c r="K98" s="33">
        <f>I98*1.21</f>
        <v>0</v>
      </c>
      <c r="M98" s="42"/>
      <c r="N98" s="43"/>
    </row>
    <row r="99" spans="1:14" x14ac:dyDescent="0.25">
      <c r="A99" s="37"/>
      <c r="B99" s="104"/>
      <c r="C99" s="27" t="s">
        <v>184</v>
      </c>
      <c r="D99" s="28" t="s">
        <v>245</v>
      </c>
      <c r="E99" s="25"/>
      <c r="F99" s="163"/>
      <c r="G99" s="113"/>
      <c r="H99" s="113"/>
      <c r="I99" s="113"/>
      <c r="J99" s="113"/>
      <c r="K99" s="113"/>
      <c r="M99" s="42"/>
      <c r="N99" s="43"/>
    </row>
    <row r="100" spans="1:14" x14ac:dyDescent="0.25">
      <c r="A100" s="37"/>
      <c r="B100" s="104"/>
      <c r="C100" s="27" t="s">
        <v>186</v>
      </c>
      <c r="D100" s="28" t="s">
        <v>246</v>
      </c>
      <c r="E100" s="25"/>
      <c r="F100" s="163"/>
      <c r="G100" s="114"/>
      <c r="H100" s="114"/>
      <c r="I100" s="114"/>
      <c r="J100" s="114"/>
      <c r="K100" s="114"/>
      <c r="M100" s="42"/>
      <c r="N100" s="43"/>
    </row>
    <row r="101" spans="1:14" x14ac:dyDescent="0.25">
      <c r="A101" s="37"/>
      <c r="B101" s="104"/>
      <c r="C101" s="27" t="s">
        <v>188</v>
      </c>
      <c r="D101" s="28" t="s">
        <v>18</v>
      </c>
      <c r="E101" s="25"/>
      <c r="F101" s="163"/>
      <c r="G101" s="114"/>
      <c r="H101" s="114"/>
      <c r="I101" s="114"/>
      <c r="J101" s="114"/>
      <c r="K101" s="114"/>
      <c r="M101" s="42"/>
      <c r="N101" s="43"/>
    </row>
    <row r="102" spans="1:14" x14ac:dyDescent="0.25">
      <c r="A102" s="37"/>
      <c r="B102" s="104"/>
      <c r="C102" s="27" t="s">
        <v>248</v>
      </c>
      <c r="D102" s="28" t="s">
        <v>249</v>
      </c>
      <c r="E102" s="25"/>
      <c r="F102" s="163"/>
      <c r="G102" s="114"/>
      <c r="H102" s="114"/>
      <c r="I102" s="114"/>
      <c r="J102" s="114"/>
      <c r="K102" s="114"/>
      <c r="M102" s="42"/>
      <c r="N102" s="43"/>
    </row>
    <row r="103" spans="1:14" x14ac:dyDescent="0.25">
      <c r="A103" s="37"/>
      <c r="B103" s="104"/>
      <c r="C103" s="27" t="s">
        <v>23</v>
      </c>
      <c r="D103" s="28" t="s">
        <v>247</v>
      </c>
      <c r="E103" s="25"/>
      <c r="F103" s="163"/>
      <c r="G103" s="114"/>
      <c r="H103" s="114"/>
      <c r="I103" s="114"/>
      <c r="J103" s="114"/>
      <c r="K103" s="114"/>
      <c r="M103" s="42"/>
      <c r="N103" s="43"/>
    </row>
    <row r="104" spans="1:14" ht="15.75" thickBot="1" x14ac:dyDescent="0.3">
      <c r="A104" s="37"/>
      <c r="B104" s="105"/>
      <c r="C104" s="39" t="s">
        <v>71</v>
      </c>
      <c r="D104" s="40" t="s">
        <v>33</v>
      </c>
      <c r="E104" s="41"/>
      <c r="F104" s="164"/>
      <c r="G104" s="115"/>
      <c r="H104" s="115"/>
      <c r="I104" s="115"/>
      <c r="J104" s="115"/>
      <c r="K104" s="115"/>
      <c r="M104" s="42"/>
      <c r="N104" s="43"/>
    </row>
    <row r="105" spans="1:14" ht="15.75" thickBot="1" x14ac:dyDescent="0.3">
      <c r="A105" s="37"/>
      <c r="B105" s="103" t="s">
        <v>64</v>
      </c>
      <c r="C105" s="38" t="s">
        <v>37</v>
      </c>
      <c r="D105" s="101" t="s">
        <v>106</v>
      </c>
      <c r="E105" s="102"/>
      <c r="F105" s="162"/>
      <c r="G105" s="72"/>
      <c r="H105" s="31">
        <v>4</v>
      </c>
      <c r="I105" s="32">
        <f>G105*H105</f>
        <v>0</v>
      </c>
      <c r="J105" s="32">
        <f>K105-I105</f>
        <v>0</v>
      </c>
      <c r="K105" s="33">
        <f>I105*1.21</f>
        <v>0</v>
      </c>
      <c r="M105" s="42"/>
      <c r="N105" s="43"/>
    </row>
    <row r="106" spans="1:14" x14ac:dyDescent="0.25">
      <c r="A106" s="37"/>
      <c r="B106" s="104"/>
      <c r="C106" s="27" t="s">
        <v>107</v>
      </c>
      <c r="D106" s="28" t="s">
        <v>108</v>
      </c>
      <c r="E106" s="25"/>
      <c r="F106" s="163"/>
      <c r="G106" s="113"/>
      <c r="H106" s="113"/>
      <c r="I106" s="113"/>
      <c r="J106" s="113"/>
      <c r="K106" s="113"/>
      <c r="M106" s="42"/>
      <c r="N106" s="43"/>
    </row>
    <row r="107" spans="1:14" x14ac:dyDescent="0.25">
      <c r="A107" s="37"/>
      <c r="B107" s="104"/>
      <c r="C107" s="27" t="s">
        <v>109</v>
      </c>
      <c r="D107" s="28" t="s">
        <v>110</v>
      </c>
      <c r="E107" s="25"/>
      <c r="F107" s="163"/>
      <c r="G107" s="114"/>
      <c r="H107" s="114"/>
      <c r="I107" s="114"/>
      <c r="J107" s="114"/>
      <c r="K107" s="114"/>
      <c r="M107" s="42"/>
      <c r="N107" s="43"/>
    </row>
    <row r="108" spans="1:14" x14ac:dyDescent="0.25">
      <c r="A108" s="37"/>
      <c r="B108" s="104"/>
      <c r="C108" s="27" t="s">
        <v>114</v>
      </c>
      <c r="D108" s="28" t="s">
        <v>115</v>
      </c>
      <c r="E108" s="25"/>
      <c r="F108" s="163"/>
      <c r="G108" s="114"/>
      <c r="H108" s="114"/>
      <c r="I108" s="114"/>
      <c r="J108" s="114"/>
      <c r="K108" s="114"/>
      <c r="M108" s="42"/>
      <c r="N108" s="43"/>
    </row>
    <row r="109" spans="1:14" x14ac:dyDescent="0.25">
      <c r="A109" s="37"/>
      <c r="B109" s="104"/>
      <c r="C109" s="27" t="s">
        <v>31</v>
      </c>
      <c r="D109" s="28" t="s">
        <v>111</v>
      </c>
      <c r="E109" s="25"/>
      <c r="F109" s="163"/>
      <c r="G109" s="114"/>
      <c r="H109" s="114"/>
      <c r="I109" s="114"/>
      <c r="J109" s="114"/>
      <c r="K109" s="114"/>
      <c r="M109" s="42"/>
      <c r="N109" s="43"/>
    </row>
    <row r="110" spans="1:14" x14ac:dyDescent="0.25">
      <c r="A110" s="37"/>
      <c r="B110" s="104"/>
      <c r="C110" s="27" t="s">
        <v>112</v>
      </c>
      <c r="D110" s="28" t="s">
        <v>113</v>
      </c>
      <c r="E110" s="25"/>
      <c r="F110" s="163"/>
      <c r="G110" s="114"/>
      <c r="H110" s="114"/>
      <c r="I110" s="114"/>
      <c r="J110" s="114"/>
      <c r="K110" s="114"/>
      <c r="M110" s="42"/>
      <c r="N110" s="43"/>
    </row>
    <row r="111" spans="1:14" x14ac:dyDescent="0.25">
      <c r="A111" s="37"/>
      <c r="B111" s="104"/>
      <c r="C111" s="27" t="s">
        <v>23</v>
      </c>
      <c r="D111" s="28" t="s">
        <v>116</v>
      </c>
      <c r="E111" s="25"/>
      <c r="F111" s="163"/>
      <c r="G111" s="114"/>
      <c r="H111" s="114"/>
      <c r="I111" s="114"/>
      <c r="J111" s="114"/>
      <c r="K111" s="114"/>
      <c r="M111" s="42"/>
      <c r="N111" s="43"/>
    </row>
    <row r="112" spans="1:14" ht="15.75" thickBot="1" x14ac:dyDescent="0.3">
      <c r="A112" s="37"/>
      <c r="B112" s="105"/>
      <c r="C112" s="39" t="s">
        <v>71</v>
      </c>
      <c r="D112" s="40" t="s">
        <v>33</v>
      </c>
      <c r="E112" s="41"/>
      <c r="F112" s="164"/>
      <c r="G112" s="115"/>
      <c r="H112" s="115"/>
      <c r="I112" s="115"/>
      <c r="J112" s="115"/>
      <c r="K112" s="115"/>
      <c r="M112" s="42"/>
      <c r="N112" s="43"/>
    </row>
    <row r="113" spans="1:14" ht="15.75" thickBot="1" x14ac:dyDescent="0.3">
      <c r="A113" s="37"/>
      <c r="B113" s="103" t="s">
        <v>255</v>
      </c>
      <c r="C113" s="38" t="s">
        <v>37</v>
      </c>
      <c r="D113" s="101" t="s">
        <v>163</v>
      </c>
      <c r="E113" s="102"/>
      <c r="F113" s="162"/>
      <c r="G113" s="72"/>
      <c r="H113" s="31">
        <v>4</v>
      </c>
      <c r="I113" s="32">
        <f>G113*H113</f>
        <v>0</v>
      </c>
      <c r="J113" s="32">
        <f>K113-I113</f>
        <v>0</v>
      </c>
      <c r="K113" s="33">
        <f>I113*1.21</f>
        <v>0</v>
      </c>
      <c r="M113" s="42"/>
      <c r="N113" s="43"/>
    </row>
    <row r="114" spans="1:14" x14ac:dyDescent="0.25">
      <c r="A114" s="37"/>
      <c r="B114" s="104"/>
      <c r="C114" s="27" t="s">
        <v>242</v>
      </c>
      <c r="D114" s="28" t="s">
        <v>243</v>
      </c>
      <c r="E114" s="25"/>
      <c r="F114" s="163"/>
      <c r="G114" s="113"/>
      <c r="H114" s="113"/>
      <c r="I114" s="113"/>
      <c r="J114" s="113"/>
      <c r="K114" s="113"/>
      <c r="M114" s="42"/>
      <c r="N114" s="43"/>
    </row>
    <row r="115" spans="1:14" x14ac:dyDescent="0.25">
      <c r="A115" s="37"/>
      <c r="B115" s="104"/>
      <c r="C115" s="27" t="s">
        <v>236</v>
      </c>
      <c r="D115" s="28" t="s">
        <v>237</v>
      </c>
      <c r="E115" s="25"/>
      <c r="F115" s="163"/>
      <c r="G115" s="114"/>
      <c r="H115" s="114"/>
      <c r="I115" s="114"/>
      <c r="J115" s="114"/>
      <c r="K115" s="114"/>
      <c r="M115" s="42"/>
      <c r="N115" s="43"/>
    </row>
    <row r="116" spans="1:14" x14ac:dyDescent="0.25">
      <c r="A116" s="37"/>
      <c r="B116" s="104"/>
      <c r="C116" s="27" t="s">
        <v>238</v>
      </c>
      <c r="D116" s="46" t="s">
        <v>239</v>
      </c>
      <c r="E116" s="25"/>
      <c r="F116" s="163"/>
      <c r="G116" s="114"/>
      <c r="H116" s="114"/>
      <c r="I116" s="114"/>
      <c r="J116" s="114"/>
      <c r="K116" s="114"/>
      <c r="M116" s="42"/>
      <c r="N116" s="43"/>
    </row>
    <row r="117" spans="1:14" x14ac:dyDescent="0.25">
      <c r="A117" s="37"/>
      <c r="B117" s="104"/>
      <c r="C117" s="27" t="s">
        <v>240</v>
      </c>
      <c r="D117" s="28" t="s">
        <v>250</v>
      </c>
      <c r="E117" s="25"/>
      <c r="F117" s="163"/>
      <c r="G117" s="114"/>
      <c r="H117" s="114"/>
      <c r="I117" s="114"/>
      <c r="J117" s="114"/>
      <c r="K117" s="114"/>
      <c r="M117" s="42"/>
      <c r="N117" s="43"/>
    </row>
    <row r="118" spans="1:14" x14ac:dyDescent="0.25">
      <c r="A118" s="37"/>
      <c r="B118" s="104"/>
      <c r="C118" s="27" t="s">
        <v>203</v>
      </c>
      <c r="D118" s="28" t="s">
        <v>241</v>
      </c>
      <c r="E118" s="25"/>
      <c r="F118" s="163"/>
      <c r="G118" s="114"/>
      <c r="H118" s="114"/>
      <c r="I118" s="114"/>
      <c r="J118" s="114"/>
      <c r="K118" s="114"/>
      <c r="M118" s="42"/>
      <c r="N118" s="43"/>
    </row>
    <row r="119" spans="1:14" ht="15.75" thickBot="1" x14ac:dyDescent="0.3">
      <c r="A119" s="37"/>
      <c r="B119" s="105"/>
      <c r="C119" s="39" t="s">
        <v>71</v>
      </c>
      <c r="D119" s="40" t="s">
        <v>33</v>
      </c>
      <c r="E119" s="41"/>
      <c r="F119" s="164"/>
      <c r="G119" s="115"/>
      <c r="H119" s="115"/>
      <c r="I119" s="115"/>
      <c r="J119" s="115"/>
      <c r="K119" s="115"/>
      <c r="M119" s="42"/>
      <c r="N119" s="43"/>
    </row>
    <row r="120" spans="1:14" ht="15.75" thickBot="1" x14ac:dyDescent="0.3">
      <c r="A120" s="37"/>
      <c r="B120" s="103" t="s">
        <v>65</v>
      </c>
      <c r="C120" s="38" t="s">
        <v>37</v>
      </c>
      <c r="D120" s="101" t="s">
        <v>117</v>
      </c>
      <c r="E120" s="102"/>
      <c r="F120" s="162"/>
      <c r="G120" s="72"/>
      <c r="H120" s="31">
        <v>8</v>
      </c>
      <c r="I120" s="32">
        <f>G120*H120</f>
        <v>0</v>
      </c>
      <c r="J120" s="32">
        <f>K120-I120</f>
        <v>0</v>
      </c>
      <c r="K120" s="33">
        <f>I120*1.21</f>
        <v>0</v>
      </c>
      <c r="M120" s="42"/>
      <c r="N120" s="43"/>
    </row>
    <row r="121" spans="1:14" x14ac:dyDescent="0.25">
      <c r="A121" s="37"/>
      <c r="B121" s="104"/>
      <c r="C121" s="27" t="s">
        <v>21</v>
      </c>
      <c r="D121" s="28" t="s">
        <v>90</v>
      </c>
      <c r="E121" s="25"/>
      <c r="F121" s="163"/>
      <c r="G121" s="113"/>
      <c r="H121" s="113"/>
      <c r="I121" s="113"/>
      <c r="J121" s="113"/>
      <c r="K121" s="113"/>
      <c r="M121" s="42"/>
      <c r="N121" s="43"/>
    </row>
    <row r="122" spans="1:14" x14ac:dyDescent="0.25">
      <c r="A122" s="37"/>
      <c r="B122" s="104"/>
      <c r="C122" s="27" t="s">
        <v>151</v>
      </c>
      <c r="D122" s="28" t="s">
        <v>152</v>
      </c>
      <c r="E122" s="25"/>
      <c r="F122" s="163"/>
      <c r="G122" s="114"/>
      <c r="H122" s="114"/>
      <c r="I122" s="114"/>
      <c r="J122" s="114"/>
      <c r="K122" s="114"/>
      <c r="M122" s="42"/>
      <c r="N122" s="43"/>
    </row>
    <row r="123" spans="1:14" x14ac:dyDescent="0.25">
      <c r="A123" s="37"/>
      <c r="B123" s="104"/>
      <c r="C123" s="27" t="s">
        <v>54</v>
      </c>
      <c r="D123" s="46" t="s">
        <v>118</v>
      </c>
      <c r="E123" s="25"/>
      <c r="F123" s="163"/>
      <c r="G123" s="114"/>
      <c r="H123" s="114"/>
      <c r="I123" s="114"/>
      <c r="J123" s="114"/>
      <c r="K123" s="114"/>
      <c r="M123" s="42"/>
      <c r="N123" s="43"/>
    </row>
    <row r="124" spans="1:14" x14ac:dyDescent="0.25">
      <c r="A124" s="37"/>
      <c r="B124" s="104"/>
      <c r="C124" s="27" t="s">
        <v>119</v>
      </c>
      <c r="D124" s="28" t="s">
        <v>36</v>
      </c>
      <c r="E124" s="25"/>
      <c r="F124" s="163"/>
      <c r="G124" s="114"/>
      <c r="H124" s="114"/>
      <c r="I124" s="114"/>
      <c r="J124" s="114"/>
      <c r="K124" s="114"/>
      <c r="M124" s="42"/>
      <c r="N124" s="43"/>
    </row>
    <row r="125" spans="1:14" x14ac:dyDescent="0.25">
      <c r="A125" s="37"/>
      <c r="B125" s="104"/>
      <c r="C125" s="27" t="s">
        <v>124</v>
      </c>
      <c r="D125" s="28" t="s">
        <v>125</v>
      </c>
      <c r="E125" s="25"/>
      <c r="F125" s="163"/>
      <c r="G125" s="114"/>
      <c r="H125" s="114"/>
      <c r="I125" s="114"/>
      <c r="J125" s="114"/>
      <c r="K125" s="114"/>
      <c r="M125" s="42"/>
      <c r="N125" s="43"/>
    </row>
    <row r="126" spans="1:14" x14ac:dyDescent="0.25">
      <c r="A126" s="37"/>
      <c r="B126" s="104"/>
      <c r="C126" s="27" t="s">
        <v>122</v>
      </c>
      <c r="D126" s="28" t="s">
        <v>123</v>
      </c>
      <c r="E126" s="25"/>
      <c r="F126" s="163"/>
      <c r="G126" s="114"/>
      <c r="H126" s="114"/>
      <c r="I126" s="114"/>
      <c r="J126" s="114"/>
      <c r="K126" s="114"/>
      <c r="M126" s="42"/>
      <c r="N126" s="43"/>
    </row>
    <row r="127" spans="1:14" x14ac:dyDescent="0.25">
      <c r="A127" s="37"/>
      <c r="B127" s="104"/>
      <c r="C127" s="27" t="s">
        <v>120</v>
      </c>
      <c r="D127" s="28" t="s">
        <v>121</v>
      </c>
      <c r="E127" s="25"/>
      <c r="F127" s="163"/>
      <c r="G127" s="114"/>
      <c r="H127" s="114"/>
      <c r="I127" s="114"/>
      <c r="J127" s="114"/>
      <c r="K127" s="114"/>
      <c r="M127" s="42"/>
      <c r="N127" s="43"/>
    </row>
    <row r="128" spans="1:14" ht="15.75" thickBot="1" x14ac:dyDescent="0.3">
      <c r="A128" s="37"/>
      <c r="B128" s="105"/>
      <c r="C128" s="39" t="s">
        <v>71</v>
      </c>
      <c r="D128" s="40" t="s">
        <v>33</v>
      </c>
      <c r="E128" s="41"/>
      <c r="F128" s="164"/>
      <c r="G128" s="115"/>
      <c r="H128" s="115"/>
      <c r="I128" s="115"/>
      <c r="J128" s="115"/>
      <c r="K128" s="115"/>
      <c r="M128" s="42"/>
      <c r="N128" s="43"/>
    </row>
    <row r="129" spans="1:14" ht="15.75" thickBot="1" x14ac:dyDescent="0.3">
      <c r="A129" s="37"/>
      <c r="B129" s="103" t="s">
        <v>66</v>
      </c>
      <c r="C129" s="38" t="s">
        <v>37</v>
      </c>
      <c r="D129" s="101" t="s">
        <v>126</v>
      </c>
      <c r="E129" s="102"/>
      <c r="F129" s="162"/>
      <c r="G129" s="72"/>
      <c r="H129" s="31">
        <v>4</v>
      </c>
      <c r="I129" s="32">
        <f>G129*H129</f>
        <v>0</v>
      </c>
      <c r="J129" s="32">
        <f>K129-I129</f>
        <v>0</v>
      </c>
      <c r="K129" s="33">
        <f>I129*1.21</f>
        <v>0</v>
      </c>
      <c r="M129" s="42"/>
      <c r="N129" s="43"/>
    </row>
    <row r="130" spans="1:14" x14ac:dyDescent="0.25">
      <c r="A130" s="37"/>
      <c r="B130" s="104"/>
      <c r="C130" s="27" t="s">
        <v>170</v>
      </c>
      <c r="D130" s="28" t="s">
        <v>171</v>
      </c>
      <c r="E130" s="25"/>
      <c r="F130" s="163"/>
      <c r="G130" s="113"/>
      <c r="H130" s="113"/>
      <c r="I130" s="113"/>
      <c r="J130" s="113"/>
      <c r="K130" s="113"/>
      <c r="M130" s="42"/>
      <c r="N130" s="43"/>
    </row>
    <row r="131" spans="1:14" x14ac:dyDescent="0.25">
      <c r="A131" s="37"/>
      <c r="B131" s="104"/>
      <c r="C131" s="27" t="s">
        <v>172</v>
      </c>
      <c r="D131" s="28" t="s">
        <v>18</v>
      </c>
      <c r="E131" s="25"/>
      <c r="F131" s="163"/>
      <c r="G131" s="114"/>
      <c r="H131" s="114"/>
      <c r="I131" s="114"/>
      <c r="J131" s="114"/>
      <c r="K131" s="114"/>
      <c r="M131" s="42"/>
      <c r="N131" s="43"/>
    </row>
    <row r="132" spans="1:14" x14ac:dyDescent="0.25">
      <c r="A132" s="37"/>
      <c r="B132" s="104"/>
      <c r="C132" s="27" t="s">
        <v>173</v>
      </c>
      <c r="D132" s="28" t="s">
        <v>18</v>
      </c>
      <c r="E132" s="25"/>
      <c r="F132" s="163"/>
      <c r="G132" s="114"/>
      <c r="H132" s="114"/>
      <c r="I132" s="114"/>
      <c r="J132" s="114"/>
      <c r="K132" s="114"/>
      <c r="M132" s="42"/>
      <c r="N132" s="43"/>
    </row>
    <row r="133" spans="1:14" x14ac:dyDescent="0.25">
      <c r="A133" s="37"/>
      <c r="B133" s="104"/>
      <c r="C133" s="27" t="s">
        <v>174</v>
      </c>
      <c r="D133" s="28" t="s">
        <v>176</v>
      </c>
      <c r="E133" s="25"/>
      <c r="F133" s="163"/>
      <c r="G133" s="114"/>
      <c r="H133" s="114"/>
      <c r="I133" s="114"/>
      <c r="J133" s="114"/>
      <c r="K133" s="114"/>
      <c r="M133" s="42"/>
      <c r="N133" s="43"/>
    </row>
    <row r="134" spans="1:14" x14ac:dyDescent="0.25">
      <c r="A134" s="37"/>
      <c r="B134" s="104"/>
      <c r="C134" s="27" t="s">
        <v>175</v>
      </c>
      <c r="D134" s="28" t="s">
        <v>177</v>
      </c>
      <c r="E134" s="25"/>
      <c r="F134" s="163"/>
      <c r="G134" s="114"/>
      <c r="H134" s="114"/>
      <c r="I134" s="114"/>
      <c r="J134" s="114"/>
      <c r="K134" s="114"/>
      <c r="M134" s="42"/>
      <c r="N134" s="43"/>
    </row>
    <row r="135" spans="1:14" x14ac:dyDescent="0.25">
      <c r="A135" s="37"/>
      <c r="B135" s="104"/>
      <c r="C135" s="48" t="s">
        <v>256</v>
      </c>
      <c r="D135" s="49" t="s">
        <v>257</v>
      </c>
      <c r="E135" s="17"/>
      <c r="F135" s="163"/>
      <c r="G135" s="114"/>
      <c r="H135" s="114"/>
      <c r="I135" s="114"/>
      <c r="J135" s="114"/>
      <c r="K135" s="114"/>
      <c r="M135" s="42"/>
      <c r="N135" s="43"/>
    </row>
    <row r="136" spans="1:14" ht="15.75" thickBot="1" x14ac:dyDescent="0.3">
      <c r="A136" s="37"/>
      <c r="B136" s="105"/>
      <c r="C136" s="39" t="s">
        <v>71</v>
      </c>
      <c r="D136" s="40" t="s">
        <v>33</v>
      </c>
      <c r="E136" s="41"/>
      <c r="F136" s="164"/>
      <c r="G136" s="115"/>
      <c r="H136" s="115"/>
      <c r="I136" s="115"/>
      <c r="J136" s="115"/>
      <c r="K136" s="115"/>
      <c r="M136" s="42"/>
      <c r="N136" s="43"/>
    </row>
    <row r="137" spans="1:14" ht="15.75" thickBot="1" x14ac:dyDescent="0.3">
      <c r="A137" s="37"/>
      <c r="B137" s="103" t="s">
        <v>142</v>
      </c>
      <c r="C137" s="38" t="s">
        <v>37</v>
      </c>
      <c r="D137" s="101" t="s">
        <v>163</v>
      </c>
      <c r="E137" s="102"/>
      <c r="F137" s="162"/>
      <c r="G137" s="72"/>
      <c r="H137" s="31">
        <v>4</v>
      </c>
      <c r="I137" s="32">
        <f>G137*H137</f>
        <v>0</v>
      </c>
      <c r="J137" s="32">
        <f>K137-I137</f>
        <v>0</v>
      </c>
      <c r="K137" s="33">
        <f>I137*1.21</f>
        <v>0</v>
      </c>
      <c r="M137" s="42"/>
      <c r="N137" s="43"/>
    </row>
    <row r="138" spans="1:14" x14ac:dyDescent="0.25">
      <c r="A138" s="37"/>
      <c r="B138" s="104"/>
      <c r="C138" s="52" t="s">
        <v>164</v>
      </c>
      <c r="D138" s="53">
        <v>8</v>
      </c>
      <c r="E138" s="25"/>
      <c r="F138" s="163"/>
      <c r="G138" s="113"/>
      <c r="H138" s="113"/>
      <c r="I138" s="113"/>
      <c r="J138" s="113"/>
      <c r="K138" s="113"/>
      <c r="M138" s="42"/>
      <c r="N138" s="43"/>
    </row>
    <row r="139" spans="1:14" x14ac:dyDescent="0.25">
      <c r="A139" s="37"/>
      <c r="B139" s="104"/>
      <c r="C139" s="52" t="s">
        <v>165</v>
      </c>
      <c r="D139" s="53" t="s">
        <v>166</v>
      </c>
      <c r="E139" s="25"/>
      <c r="F139" s="163"/>
      <c r="G139" s="114"/>
      <c r="H139" s="114"/>
      <c r="I139" s="114"/>
      <c r="J139" s="114"/>
      <c r="K139" s="114"/>
      <c r="M139" s="42"/>
      <c r="N139" s="43"/>
    </row>
    <row r="140" spans="1:14" x14ac:dyDescent="0.25">
      <c r="A140" s="37"/>
      <c r="B140" s="104"/>
      <c r="C140" s="52" t="s">
        <v>167</v>
      </c>
      <c r="D140" s="53" t="s">
        <v>168</v>
      </c>
      <c r="E140" s="25"/>
      <c r="F140" s="163"/>
      <c r="G140" s="114"/>
      <c r="H140" s="114"/>
      <c r="I140" s="114"/>
      <c r="J140" s="114"/>
      <c r="K140" s="114"/>
      <c r="M140" s="42"/>
      <c r="N140" s="43"/>
    </row>
    <row r="141" spans="1:14" ht="15.75" thickBot="1" x14ac:dyDescent="0.3">
      <c r="A141" s="37"/>
      <c r="B141" s="105"/>
      <c r="C141" s="66" t="s">
        <v>32</v>
      </c>
      <c r="D141" s="67" t="s">
        <v>33</v>
      </c>
      <c r="E141" s="41"/>
      <c r="F141" s="164"/>
      <c r="G141" s="115"/>
      <c r="H141" s="115"/>
      <c r="I141" s="115"/>
      <c r="J141" s="115"/>
      <c r="K141" s="115"/>
      <c r="M141" s="42"/>
      <c r="N141" s="43"/>
    </row>
    <row r="142" spans="1:14" ht="18.95" customHeight="1" thickBot="1" x14ac:dyDescent="0.3">
      <c r="A142" s="84"/>
      <c r="B142" s="103" t="s">
        <v>288</v>
      </c>
      <c r="C142" s="38" t="s">
        <v>37</v>
      </c>
      <c r="D142" s="101" t="s">
        <v>291</v>
      </c>
      <c r="E142" s="102"/>
      <c r="F142" s="162"/>
      <c r="G142" s="72"/>
      <c r="H142" s="31">
        <v>4</v>
      </c>
      <c r="I142" s="32">
        <f>G142*H142</f>
        <v>0</v>
      </c>
      <c r="J142" s="32">
        <f>K142-I142</f>
        <v>0</v>
      </c>
      <c r="K142" s="33">
        <f>I142*1.21</f>
        <v>0</v>
      </c>
      <c r="M142" s="42"/>
      <c r="N142" s="43"/>
    </row>
    <row r="143" spans="1:14" ht="45" x14ac:dyDescent="0.25">
      <c r="A143" s="83"/>
      <c r="B143" s="104"/>
      <c r="C143" s="86" t="s">
        <v>268</v>
      </c>
      <c r="D143" s="49" t="s">
        <v>269</v>
      </c>
      <c r="E143" s="85"/>
      <c r="F143" s="163"/>
      <c r="G143" s="95"/>
      <c r="H143" s="96"/>
      <c r="I143" s="96"/>
      <c r="J143" s="96"/>
      <c r="K143" s="96"/>
      <c r="M143" s="42"/>
      <c r="N143" s="43"/>
    </row>
    <row r="144" spans="1:14" ht="30" x14ac:dyDescent="0.25">
      <c r="A144" s="83"/>
      <c r="B144" s="104"/>
      <c r="C144" s="86" t="s">
        <v>270</v>
      </c>
      <c r="D144" s="87" t="s">
        <v>271</v>
      </c>
      <c r="E144" s="85"/>
      <c r="F144" s="163"/>
      <c r="G144" s="97"/>
      <c r="H144" s="98"/>
      <c r="I144" s="98"/>
      <c r="J144" s="98"/>
      <c r="K144" s="98"/>
      <c r="M144" s="42"/>
      <c r="N144" s="43"/>
    </row>
    <row r="145" spans="1:14" ht="18.399999999999999" customHeight="1" x14ac:dyDescent="0.25">
      <c r="A145" s="83"/>
      <c r="B145" s="104"/>
      <c r="C145" s="86" t="s">
        <v>272</v>
      </c>
      <c r="D145" s="94" t="s">
        <v>289</v>
      </c>
      <c r="E145" s="85"/>
      <c r="F145" s="163"/>
      <c r="G145" s="97"/>
      <c r="H145" s="98"/>
      <c r="I145" s="98"/>
      <c r="J145" s="98"/>
      <c r="K145" s="98"/>
      <c r="M145" s="42"/>
      <c r="N145" s="43"/>
    </row>
    <row r="146" spans="1:14" ht="18.399999999999999" customHeight="1" x14ac:dyDescent="0.25">
      <c r="A146" s="83"/>
      <c r="B146" s="104"/>
      <c r="C146" s="86" t="s">
        <v>273</v>
      </c>
      <c r="D146" s="88" t="s">
        <v>274</v>
      </c>
      <c r="E146" s="85"/>
      <c r="F146" s="163"/>
      <c r="G146" s="97"/>
      <c r="H146" s="98"/>
      <c r="I146" s="98"/>
      <c r="J146" s="98"/>
      <c r="K146" s="98"/>
      <c r="M146" s="42"/>
      <c r="N146" s="43"/>
    </row>
    <row r="147" spans="1:14" ht="18.399999999999999" customHeight="1" x14ac:dyDescent="0.25">
      <c r="A147" s="83"/>
      <c r="B147" s="104"/>
      <c r="C147" s="86" t="s">
        <v>275</v>
      </c>
      <c r="D147" s="87" t="s">
        <v>276</v>
      </c>
      <c r="E147" s="85"/>
      <c r="F147" s="163"/>
      <c r="G147" s="97"/>
      <c r="H147" s="98"/>
      <c r="I147" s="98"/>
      <c r="J147" s="98"/>
      <c r="K147" s="98"/>
      <c r="M147" s="42"/>
      <c r="N147" s="43"/>
    </row>
    <row r="148" spans="1:14" ht="18.399999999999999" customHeight="1" x14ac:dyDescent="0.25">
      <c r="A148" s="83"/>
      <c r="B148" s="104"/>
      <c r="C148" s="86" t="s">
        <v>277</v>
      </c>
      <c r="D148" s="94" t="s">
        <v>290</v>
      </c>
      <c r="E148" s="85"/>
      <c r="F148" s="163"/>
      <c r="G148" s="97"/>
      <c r="H148" s="98"/>
      <c r="I148" s="98"/>
      <c r="J148" s="98"/>
      <c r="K148" s="98"/>
      <c r="M148" s="42"/>
      <c r="N148" s="43"/>
    </row>
    <row r="149" spans="1:14" ht="18.399999999999999" customHeight="1" x14ac:dyDescent="0.25">
      <c r="A149" s="83"/>
      <c r="B149" s="104"/>
      <c r="C149" s="86" t="s">
        <v>278</v>
      </c>
      <c r="D149" s="89" t="s">
        <v>279</v>
      </c>
      <c r="E149" s="85"/>
      <c r="F149" s="163"/>
      <c r="G149" s="97"/>
      <c r="H149" s="98"/>
      <c r="I149" s="98"/>
      <c r="J149" s="98"/>
      <c r="K149" s="98"/>
      <c r="M149" s="42"/>
      <c r="N149" s="43"/>
    </row>
    <row r="150" spans="1:14" ht="18.399999999999999" customHeight="1" x14ac:dyDescent="0.25">
      <c r="A150" s="83"/>
      <c r="B150" s="104"/>
      <c r="C150" s="86" t="s">
        <v>280</v>
      </c>
      <c r="D150" s="87" t="s">
        <v>281</v>
      </c>
      <c r="E150" s="85"/>
      <c r="F150" s="163"/>
      <c r="G150" s="97"/>
      <c r="H150" s="98"/>
      <c r="I150" s="98"/>
      <c r="J150" s="98"/>
      <c r="K150" s="98"/>
      <c r="M150" s="42"/>
      <c r="N150" s="43"/>
    </row>
    <row r="151" spans="1:14" ht="30" x14ac:dyDescent="0.25">
      <c r="A151" s="83"/>
      <c r="B151" s="104"/>
      <c r="C151" s="86" t="s">
        <v>282</v>
      </c>
      <c r="D151" s="87" t="s">
        <v>283</v>
      </c>
      <c r="E151" s="85"/>
      <c r="F151" s="163"/>
      <c r="G151" s="97"/>
      <c r="H151" s="98"/>
      <c r="I151" s="98"/>
      <c r="J151" s="98"/>
      <c r="K151" s="98"/>
      <c r="M151" s="42"/>
      <c r="N151" s="43"/>
    </row>
    <row r="152" spans="1:14" ht="30" x14ac:dyDescent="0.25">
      <c r="A152" s="83"/>
      <c r="B152" s="104"/>
      <c r="C152" s="86" t="s">
        <v>284</v>
      </c>
      <c r="D152" s="87" t="s">
        <v>285</v>
      </c>
      <c r="E152" s="85"/>
      <c r="F152" s="163"/>
      <c r="G152" s="97"/>
      <c r="H152" s="98"/>
      <c r="I152" s="98"/>
      <c r="J152" s="98"/>
      <c r="K152" s="98"/>
      <c r="M152" s="42"/>
      <c r="N152" s="43"/>
    </row>
    <row r="153" spans="1:14" ht="18.399999999999999" customHeight="1" x14ac:dyDescent="0.25">
      <c r="A153" s="83"/>
      <c r="B153" s="104"/>
      <c r="C153" s="90" t="s">
        <v>286</v>
      </c>
      <c r="D153" s="91" t="s">
        <v>287</v>
      </c>
      <c r="E153" s="85"/>
      <c r="F153" s="163"/>
      <c r="G153" s="97"/>
      <c r="H153" s="98"/>
      <c r="I153" s="98"/>
      <c r="J153" s="98"/>
      <c r="K153" s="98"/>
      <c r="M153" s="42"/>
      <c r="N153" s="43"/>
    </row>
    <row r="154" spans="1:14" ht="18.95" customHeight="1" thickBot="1" x14ac:dyDescent="0.3">
      <c r="A154" s="83"/>
      <c r="B154" s="105"/>
      <c r="C154" s="92" t="s">
        <v>207</v>
      </c>
      <c r="D154" s="93" t="s">
        <v>33</v>
      </c>
      <c r="E154" s="85"/>
      <c r="F154" s="164"/>
      <c r="G154" s="99"/>
      <c r="H154" s="100"/>
      <c r="I154" s="100"/>
      <c r="J154" s="100"/>
      <c r="K154" s="100"/>
      <c r="M154" s="42"/>
      <c r="N154" s="43"/>
    </row>
    <row r="155" spans="1:14" ht="15.75" thickBot="1" x14ac:dyDescent="0.3">
      <c r="A155" s="37"/>
      <c r="B155" s="103" t="s">
        <v>148</v>
      </c>
      <c r="C155" s="38" t="s">
        <v>37</v>
      </c>
      <c r="D155" s="101" t="s">
        <v>127</v>
      </c>
      <c r="E155" s="102"/>
      <c r="F155" s="162"/>
      <c r="G155" s="72"/>
      <c r="H155" s="31">
        <v>4</v>
      </c>
      <c r="I155" s="32">
        <f>G155*H155</f>
        <v>0</v>
      </c>
      <c r="J155" s="32">
        <f>K155-I155</f>
        <v>0</v>
      </c>
      <c r="K155" s="33">
        <f>I155*1.21</f>
        <v>0</v>
      </c>
      <c r="M155" s="42"/>
      <c r="N155" s="43"/>
    </row>
    <row r="156" spans="1:14" x14ac:dyDescent="0.25">
      <c r="A156" s="37"/>
      <c r="B156" s="104"/>
      <c r="C156" s="27" t="s">
        <v>133</v>
      </c>
      <c r="D156" s="28" t="s">
        <v>128</v>
      </c>
      <c r="E156" s="25"/>
      <c r="F156" s="163"/>
      <c r="G156" s="113"/>
      <c r="H156" s="113"/>
      <c r="I156" s="113"/>
      <c r="J156" s="113"/>
      <c r="K156" s="113"/>
      <c r="M156" s="42"/>
      <c r="N156" s="43"/>
    </row>
    <row r="157" spans="1:14" x14ac:dyDescent="0.25">
      <c r="A157" s="37"/>
      <c r="B157" s="104"/>
      <c r="C157" s="27" t="s">
        <v>131</v>
      </c>
      <c r="D157" s="28" t="s">
        <v>132</v>
      </c>
      <c r="E157" s="25"/>
      <c r="F157" s="163"/>
      <c r="G157" s="114"/>
      <c r="H157" s="114"/>
      <c r="I157" s="114"/>
      <c r="J157" s="114"/>
      <c r="K157" s="114"/>
      <c r="M157" s="42"/>
      <c r="N157" s="43"/>
    </row>
    <row r="158" spans="1:14" x14ac:dyDescent="0.25">
      <c r="A158" s="37"/>
      <c r="B158" s="104"/>
      <c r="C158" s="27" t="s">
        <v>135</v>
      </c>
      <c r="D158" s="28" t="s">
        <v>145</v>
      </c>
      <c r="E158" s="25"/>
      <c r="F158" s="163"/>
      <c r="G158" s="114"/>
      <c r="H158" s="114"/>
      <c r="I158" s="114"/>
      <c r="J158" s="114"/>
      <c r="K158" s="114"/>
      <c r="M158" s="42"/>
      <c r="N158" s="43"/>
    </row>
    <row r="159" spans="1:14" x14ac:dyDescent="0.25">
      <c r="A159" s="37"/>
      <c r="B159" s="104"/>
      <c r="C159" s="27" t="s">
        <v>136</v>
      </c>
      <c r="D159" s="28" t="s">
        <v>137</v>
      </c>
      <c r="E159" s="25"/>
      <c r="F159" s="163"/>
      <c r="G159" s="114"/>
      <c r="H159" s="114"/>
      <c r="I159" s="114"/>
      <c r="J159" s="114"/>
      <c r="K159" s="114"/>
      <c r="M159" s="42"/>
      <c r="N159" s="43"/>
    </row>
    <row r="160" spans="1:14" x14ac:dyDescent="0.25">
      <c r="A160" s="37"/>
      <c r="B160" s="104"/>
      <c r="C160" s="27" t="s">
        <v>146</v>
      </c>
      <c r="D160" s="28" t="s">
        <v>147</v>
      </c>
      <c r="E160" s="25"/>
      <c r="F160" s="163"/>
      <c r="G160" s="114"/>
      <c r="H160" s="114"/>
      <c r="I160" s="114"/>
      <c r="J160" s="114"/>
      <c r="K160" s="114"/>
      <c r="M160" s="42"/>
      <c r="N160" s="43"/>
    </row>
    <row r="161" spans="1:14" x14ac:dyDescent="0.25">
      <c r="A161" s="37"/>
      <c r="B161" s="104"/>
      <c r="C161" s="27" t="s">
        <v>134</v>
      </c>
      <c r="D161" s="28" t="s">
        <v>18</v>
      </c>
      <c r="E161" s="25"/>
      <c r="F161" s="163"/>
      <c r="G161" s="114"/>
      <c r="H161" s="114"/>
      <c r="I161" s="114"/>
      <c r="J161" s="114"/>
      <c r="K161" s="114"/>
      <c r="M161" s="42"/>
      <c r="N161" s="43"/>
    </row>
    <row r="162" spans="1:14" x14ac:dyDescent="0.25">
      <c r="A162" s="37"/>
      <c r="B162" s="104"/>
      <c r="C162" s="27" t="s">
        <v>129</v>
      </c>
      <c r="D162" s="28" t="s">
        <v>130</v>
      </c>
      <c r="E162" s="25"/>
      <c r="F162" s="163"/>
      <c r="G162" s="114"/>
      <c r="H162" s="114"/>
      <c r="I162" s="114"/>
      <c r="J162" s="114"/>
      <c r="K162" s="114"/>
      <c r="M162" s="42"/>
      <c r="N162" s="43"/>
    </row>
    <row r="163" spans="1:14" x14ac:dyDescent="0.25">
      <c r="A163" s="37"/>
      <c r="B163" s="104"/>
      <c r="C163" s="48" t="s">
        <v>149</v>
      </c>
      <c r="D163" s="49" t="s">
        <v>18</v>
      </c>
      <c r="E163" s="17"/>
      <c r="F163" s="163"/>
      <c r="G163" s="114"/>
      <c r="H163" s="114"/>
      <c r="I163" s="114"/>
      <c r="J163" s="114"/>
      <c r="K163" s="114"/>
      <c r="M163" s="42"/>
      <c r="N163" s="43"/>
    </row>
    <row r="164" spans="1:14" ht="15.75" thickBot="1" x14ac:dyDescent="0.3">
      <c r="A164" s="37"/>
      <c r="B164" s="105"/>
      <c r="C164" s="39" t="s">
        <v>71</v>
      </c>
      <c r="D164" s="40" t="s">
        <v>33</v>
      </c>
      <c r="E164" s="41"/>
      <c r="F164" s="164"/>
      <c r="G164" s="115"/>
      <c r="H164" s="115"/>
      <c r="I164" s="115"/>
      <c r="J164" s="115"/>
      <c r="K164" s="115"/>
      <c r="M164" s="42"/>
      <c r="N164" s="43"/>
    </row>
    <row r="165" spans="1:14" ht="15.75" thickBot="1" x14ac:dyDescent="0.3">
      <c r="A165" s="37"/>
      <c r="B165" s="103" t="s">
        <v>150</v>
      </c>
      <c r="C165" s="38" t="s">
        <v>37</v>
      </c>
      <c r="D165" s="101" t="s">
        <v>138</v>
      </c>
      <c r="E165" s="102"/>
      <c r="F165" s="162"/>
      <c r="G165" s="72"/>
      <c r="H165" s="31">
        <v>4</v>
      </c>
      <c r="I165" s="32">
        <f>G165*H165</f>
        <v>0</v>
      </c>
      <c r="J165" s="32">
        <f>K165-I165</f>
        <v>0</v>
      </c>
      <c r="K165" s="33">
        <f>I165*1.21</f>
        <v>0</v>
      </c>
      <c r="M165" s="42"/>
      <c r="N165" s="43"/>
    </row>
    <row r="166" spans="1:14" ht="45" x14ac:dyDescent="0.25">
      <c r="A166" s="37"/>
      <c r="B166" s="104"/>
      <c r="C166" s="47" t="s">
        <v>180</v>
      </c>
      <c r="D166" s="28" t="s">
        <v>18</v>
      </c>
      <c r="E166" s="25"/>
      <c r="F166" s="163"/>
      <c r="G166" s="113"/>
      <c r="H166" s="113"/>
      <c r="I166" s="113"/>
      <c r="J166" s="113"/>
      <c r="K166" s="113"/>
      <c r="M166" s="42"/>
      <c r="N166" s="43"/>
    </row>
    <row r="167" spans="1:14" x14ac:dyDescent="0.25">
      <c r="A167" s="37"/>
      <c r="B167" s="104"/>
      <c r="C167" s="27" t="s">
        <v>178</v>
      </c>
      <c r="D167" s="28" t="s">
        <v>179</v>
      </c>
      <c r="E167" s="25"/>
      <c r="F167" s="163"/>
      <c r="G167" s="114"/>
      <c r="H167" s="114"/>
      <c r="I167" s="114"/>
      <c r="J167" s="114"/>
      <c r="K167" s="114"/>
      <c r="M167" s="42"/>
      <c r="N167" s="43"/>
    </row>
    <row r="168" spans="1:14" ht="15.75" thickBot="1" x14ac:dyDescent="0.3">
      <c r="A168" s="37"/>
      <c r="B168" s="105"/>
      <c r="C168" s="39" t="s">
        <v>71</v>
      </c>
      <c r="D168" s="40" t="s">
        <v>33</v>
      </c>
      <c r="E168" s="41"/>
      <c r="F168" s="164"/>
      <c r="G168" s="115"/>
      <c r="H168" s="115"/>
      <c r="I168" s="115"/>
      <c r="J168" s="115"/>
      <c r="K168" s="115"/>
      <c r="M168" s="42"/>
      <c r="N168" s="43"/>
    </row>
    <row r="169" spans="1:14" ht="15.75" thickBot="1" x14ac:dyDescent="0.3">
      <c r="A169" s="37"/>
      <c r="B169" s="103" t="s">
        <v>68</v>
      </c>
      <c r="C169" s="38" t="s">
        <v>37</v>
      </c>
      <c r="D169" s="101" t="s">
        <v>265</v>
      </c>
      <c r="E169" s="102"/>
      <c r="F169" s="162"/>
      <c r="G169" s="72"/>
      <c r="H169" s="31">
        <v>4</v>
      </c>
      <c r="I169" s="32">
        <f>G169*H169</f>
        <v>0</v>
      </c>
      <c r="J169" s="32">
        <f>K169-I169</f>
        <v>0</v>
      </c>
      <c r="K169" s="33">
        <f>I169*1.21</f>
        <v>0</v>
      </c>
      <c r="M169" s="42"/>
      <c r="N169" s="43"/>
    </row>
    <row r="170" spans="1:14" ht="30" x14ac:dyDescent="0.25">
      <c r="A170" s="37"/>
      <c r="B170" s="104"/>
      <c r="C170" s="47" t="s">
        <v>264</v>
      </c>
      <c r="D170" s="28" t="s">
        <v>140</v>
      </c>
      <c r="E170" s="25"/>
      <c r="F170" s="163"/>
      <c r="G170" s="113"/>
      <c r="H170" s="113"/>
      <c r="I170" s="113"/>
      <c r="J170" s="113"/>
      <c r="K170" s="113"/>
      <c r="M170" s="42"/>
      <c r="N170" s="43"/>
    </row>
    <row r="171" spans="1:14" ht="15.75" thickBot="1" x14ac:dyDescent="0.3">
      <c r="A171" s="37"/>
      <c r="B171" s="105"/>
      <c r="C171" s="39" t="s">
        <v>71</v>
      </c>
      <c r="D171" s="40" t="s">
        <v>139</v>
      </c>
      <c r="E171" s="41"/>
      <c r="F171" s="164"/>
      <c r="G171" s="115"/>
      <c r="H171" s="115"/>
      <c r="I171" s="115"/>
      <c r="J171" s="115"/>
      <c r="K171" s="115"/>
      <c r="M171" s="42"/>
      <c r="N171" s="43"/>
    </row>
    <row r="172" spans="1:14" ht="15.75" thickBot="1" x14ac:dyDescent="0.3">
      <c r="A172" s="37"/>
      <c r="B172" s="103" t="s">
        <v>69</v>
      </c>
      <c r="C172" s="38" t="s">
        <v>37</v>
      </c>
      <c r="D172" s="101" t="s">
        <v>194</v>
      </c>
      <c r="E172" s="102"/>
      <c r="F172" s="162"/>
      <c r="G172" s="72"/>
      <c r="H172" s="31">
        <v>4</v>
      </c>
      <c r="I172" s="32">
        <f>G172*H172</f>
        <v>0</v>
      </c>
      <c r="J172" s="32">
        <f>K172-I172</f>
        <v>0</v>
      </c>
      <c r="K172" s="33">
        <f>I172*1.21</f>
        <v>0</v>
      </c>
      <c r="M172" s="42"/>
      <c r="N172" s="43"/>
    </row>
    <row r="173" spans="1:14" ht="60.75" thickBot="1" x14ac:dyDescent="0.3">
      <c r="A173" s="37"/>
      <c r="B173" s="105"/>
      <c r="C173" s="68" t="s">
        <v>141</v>
      </c>
      <c r="D173" s="51" t="s">
        <v>18</v>
      </c>
      <c r="E173" s="41"/>
      <c r="F173" s="164"/>
      <c r="G173" s="116"/>
      <c r="H173" s="116"/>
      <c r="I173" s="116"/>
      <c r="J173" s="116"/>
      <c r="K173" s="116"/>
      <c r="M173" s="42"/>
      <c r="N173" s="43"/>
    </row>
    <row r="174" spans="1:14" ht="18" customHeight="1" thickBot="1" x14ac:dyDescent="0.3">
      <c r="A174" s="37"/>
      <c r="B174" s="103" t="s">
        <v>70</v>
      </c>
      <c r="C174" s="38" t="s">
        <v>37</v>
      </c>
      <c r="D174" s="101" t="s">
        <v>195</v>
      </c>
      <c r="E174" s="102"/>
      <c r="F174" s="162"/>
      <c r="G174" s="30"/>
      <c r="H174" s="31">
        <v>4</v>
      </c>
      <c r="I174" s="32">
        <f>G174*H174</f>
        <v>0</v>
      </c>
      <c r="J174" s="32">
        <f>K174-I174</f>
        <v>0</v>
      </c>
      <c r="K174" s="33">
        <f>I174*1.21</f>
        <v>0</v>
      </c>
      <c r="M174" s="42"/>
      <c r="N174" s="43"/>
    </row>
    <row r="175" spans="1:14" ht="156.75" customHeight="1" x14ac:dyDescent="0.25">
      <c r="A175" s="37"/>
      <c r="B175" s="104"/>
      <c r="C175" s="81" t="s">
        <v>266</v>
      </c>
      <c r="D175" s="28" t="s">
        <v>18</v>
      </c>
      <c r="E175" s="25"/>
      <c r="F175" s="163"/>
      <c r="G175" s="117"/>
      <c r="H175" s="118"/>
      <c r="I175" s="118"/>
      <c r="J175" s="118"/>
      <c r="K175" s="119"/>
      <c r="M175" s="42"/>
      <c r="N175" s="43"/>
    </row>
    <row r="176" spans="1:14" ht="60" x14ac:dyDescent="0.25">
      <c r="A176" s="37"/>
      <c r="B176" s="104"/>
      <c r="C176" s="80" t="s">
        <v>258</v>
      </c>
      <c r="D176" s="49" t="s">
        <v>18</v>
      </c>
      <c r="E176" s="17"/>
      <c r="F176" s="163"/>
      <c r="G176" s="120"/>
      <c r="H176" s="121"/>
      <c r="I176" s="121"/>
      <c r="J176" s="121"/>
      <c r="K176" s="122"/>
      <c r="M176" s="42"/>
      <c r="N176" s="43"/>
    </row>
    <row r="177" spans="1:11" ht="45.75" thickBot="1" x14ac:dyDescent="0.3">
      <c r="A177" s="44"/>
      <c r="B177" s="105"/>
      <c r="C177" s="68" t="s">
        <v>267</v>
      </c>
      <c r="D177" s="51" t="s">
        <v>18</v>
      </c>
      <c r="E177" s="41"/>
      <c r="F177" s="164"/>
      <c r="G177" s="123"/>
      <c r="H177" s="124"/>
      <c r="I177" s="124"/>
      <c r="J177" s="124"/>
      <c r="K177" s="125"/>
    </row>
    <row r="178" spans="1:11" ht="15.75" thickBot="1" x14ac:dyDescent="0.3">
      <c r="A178" s="2"/>
      <c r="B178" s="2"/>
      <c r="C178" s="3"/>
      <c r="D178" s="3"/>
      <c r="E178" s="3"/>
      <c r="F178" s="3"/>
      <c r="G178" s="82" t="s">
        <v>9</v>
      </c>
      <c r="H178" s="76"/>
      <c r="I178" s="77">
        <f>SUM(I8:I177)</f>
        <v>0</v>
      </c>
      <c r="J178" s="78">
        <f>SUM(J8:J177)</f>
        <v>0</v>
      </c>
      <c r="K178" s="79">
        <f>SUM(K8:K177)</f>
        <v>0</v>
      </c>
    </row>
    <row r="179" spans="1:11" x14ac:dyDescent="0.25">
      <c r="A179" s="19" t="s">
        <v>20</v>
      </c>
      <c r="B179" s="20"/>
      <c r="C179" s="20"/>
      <c r="D179" s="20"/>
      <c r="E179" s="21"/>
      <c r="F179" s="3"/>
      <c r="G179" s="6"/>
      <c r="I179" s="16"/>
      <c r="J179" s="16"/>
      <c r="K179" s="16"/>
    </row>
    <row r="180" spans="1:11" ht="15.95" customHeight="1" x14ac:dyDescent="0.25">
      <c r="A180" s="107" t="s">
        <v>14</v>
      </c>
      <c r="B180" s="108"/>
      <c r="C180" s="108"/>
      <c r="D180" s="109"/>
      <c r="E180" s="17" t="s">
        <v>17</v>
      </c>
    </row>
    <row r="181" spans="1:11" ht="15" customHeight="1" x14ac:dyDescent="0.25">
      <c r="A181" s="107" t="s">
        <v>15</v>
      </c>
      <c r="B181" s="108"/>
      <c r="C181" s="108"/>
      <c r="D181" s="109"/>
      <c r="E181" s="17" t="s">
        <v>17</v>
      </c>
    </row>
    <row r="182" spans="1:11" ht="15.95" customHeight="1" x14ac:dyDescent="0.25">
      <c r="A182" s="107" t="s">
        <v>253</v>
      </c>
      <c r="B182" s="108"/>
      <c r="C182" s="108"/>
      <c r="D182" s="109"/>
      <c r="E182" s="17" t="s">
        <v>17</v>
      </c>
    </row>
    <row r="183" spans="1:11" ht="33.75" customHeight="1" x14ac:dyDescent="0.25">
      <c r="A183" s="107" t="s">
        <v>254</v>
      </c>
      <c r="B183" s="108"/>
      <c r="C183" s="108"/>
      <c r="D183" s="109"/>
      <c r="E183" s="17" t="s">
        <v>17</v>
      </c>
    </row>
    <row r="184" spans="1:11" ht="15.75" thickBot="1" x14ac:dyDescent="0.3">
      <c r="A184" s="110" t="s">
        <v>16</v>
      </c>
      <c r="B184" s="111"/>
      <c r="C184" s="111"/>
      <c r="D184" s="112"/>
      <c r="E184" s="18" t="s">
        <v>17</v>
      </c>
    </row>
    <row r="185" spans="1:11" x14ac:dyDescent="0.25">
      <c r="A185" s="74"/>
      <c r="B185" s="74"/>
      <c r="C185" s="74"/>
      <c r="D185" s="74"/>
      <c r="E185" s="75"/>
    </row>
    <row r="186" spans="1:11" x14ac:dyDescent="0.25">
      <c r="B186" t="s">
        <v>181</v>
      </c>
    </row>
    <row r="188" spans="1:11" ht="162.75" customHeight="1" x14ac:dyDescent="0.25">
      <c r="B188" s="106" t="s">
        <v>263</v>
      </c>
      <c r="C188" s="106"/>
      <c r="D188" s="106"/>
    </row>
    <row r="190" spans="1:11" x14ac:dyDescent="0.25">
      <c r="B190" s="36"/>
    </row>
    <row r="191" spans="1:11" x14ac:dyDescent="0.25">
      <c r="B191" s="36"/>
    </row>
    <row r="199" spans="3:3" x14ac:dyDescent="0.25">
      <c r="C199" s="54"/>
    </row>
    <row r="200" spans="3:3" x14ac:dyDescent="0.25">
      <c r="C200" s="54"/>
    </row>
    <row r="201" spans="3:3" x14ac:dyDescent="0.25">
      <c r="C201" s="54"/>
    </row>
    <row r="202" spans="3:3" ht="21" customHeight="1" x14ac:dyDescent="0.25">
      <c r="C202" s="54"/>
    </row>
    <row r="203" spans="3:3" x14ac:dyDescent="0.25">
      <c r="C203" s="54"/>
    </row>
    <row r="204" spans="3:3" x14ac:dyDescent="0.25">
      <c r="C204" s="54"/>
    </row>
    <row r="205" spans="3:3" x14ac:dyDescent="0.25">
      <c r="C205" s="54"/>
    </row>
    <row r="206" spans="3:3" x14ac:dyDescent="0.25">
      <c r="C206" s="54"/>
    </row>
    <row r="207" spans="3:3" x14ac:dyDescent="0.25">
      <c r="C207" s="54"/>
    </row>
    <row r="208" spans="3:3" x14ac:dyDescent="0.25">
      <c r="C208" s="54"/>
    </row>
    <row r="209" spans="3:3" ht="21" customHeight="1" x14ac:dyDescent="0.25">
      <c r="C209" s="54"/>
    </row>
    <row r="210" spans="3:3" x14ac:dyDescent="0.25">
      <c r="C210" s="54"/>
    </row>
    <row r="211" spans="3:3" x14ac:dyDescent="0.25">
      <c r="C211" s="54"/>
    </row>
    <row r="212" spans="3:3" x14ac:dyDescent="0.25">
      <c r="C212" s="54"/>
    </row>
  </sheetData>
  <mergeCells count="105">
    <mergeCell ref="F174:F177"/>
    <mergeCell ref="F142:F154"/>
    <mergeCell ref="F155:F164"/>
    <mergeCell ref="F165:F168"/>
    <mergeCell ref="F169:F171"/>
    <mergeCell ref="F172:F173"/>
    <mergeCell ref="F70:F76"/>
    <mergeCell ref="F88:F91"/>
    <mergeCell ref="F92:F97"/>
    <mergeCell ref="F98:F104"/>
    <mergeCell ref="F105:F112"/>
    <mergeCell ref="A1:K1"/>
    <mergeCell ref="A3:K3"/>
    <mergeCell ref="F26:F33"/>
    <mergeCell ref="F34:F46"/>
    <mergeCell ref="F47:F54"/>
    <mergeCell ref="B70:B76"/>
    <mergeCell ref="B77:B87"/>
    <mergeCell ref="B88:B91"/>
    <mergeCell ref="B105:B112"/>
    <mergeCell ref="B120:B128"/>
    <mergeCell ref="B113:B119"/>
    <mergeCell ref="B98:B104"/>
    <mergeCell ref="F8:F25"/>
    <mergeCell ref="G6:G7"/>
    <mergeCell ref="J6:J7"/>
    <mergeCell ref="K6:K7"/>
    <mergeCell ref="B65:B69"/>
    <mergeCell ref="F55:F62"/>
    <mergeCell ref="F63:F64"/>
    <mergeCell ref="F65:F69"/>
    <mergeCell ref="H6:H7"/>
    <mergeCell ref="I6:I7"/>
    <mergeCell ref="A6:A7"/>
    <mergeCell ref="C6:D6"/>
    <mergeCell ref="E6:E7"/>
    <mergeCell ref="A8:A25"/>
    <mergeCell ref="B8:B25"/>
    <mergeCell ref="D8:E8"/>
    <mergeCell ref="B26:B33"/>
    <mergeCell ref="B63:B64"/>
    <mergeCell ref="B34:B46"/>
    <mergeCell ref="B47:B54"/>
    <mergeCell ref="B55:B62"/>
    <mergeCell ref="D98:E98"/>
    <mergeCell ref="B92:B97"/>
    <mergeCell ref="B155:B164"/>
    <mergeCell ref="B165:B168"/>
    <mergeCell ref="B169:B171"/>
    <mergeCell ref="B129:B136"/>
    <mergeCell ref="B137:B141"/>
    <mergeCell ref="D65:E65"/>
    <mergeCell ref="D70:E70"/>
    <mergeCell ref="D77:E77"/>
    <mergeCell ref="D88:E88"/>
    <mergeCell ref="D92:E92"/>
    <mergeCell ref="D26:E26"/>
    <mergeCell ref="D34:E34"/>
    <mergeCell ref="D47:E47"/>
    <mergeCell ref="D55:E55"/>
    <mergeCell ref="D63:E63"/>
    <mergeCell ref="D105:E105"/>
    <mergeCell ref="D113:E113"/>
    <mergeCell ref="D120:E120"/>
    <mergeCell ref="D129:E129"/>
    <mergeCell ref="D174:E174"/>
    <mergeCell ref="D155:E155"/>
    <mergeCell ref="D165:E165"/>
    <mergeCell ref="D169:E169"/>
    <mergeCell ref="D172:E172"/>
    <mergeCell ref="G9:K25"/>
    <mergeCell ref="G56:K62"/>
    <mergeCell ref="G64:K64"/>
    <mergeCell ref="G66:K69"/>
    <mergeCell ref="G71:K76"/>
    <mergeCell ref="G78:K87"/>
    <mergeCell ref="G89:K91"/>
    <mergeCell ref="G93:K97"/>
    <mergeCell ref="G99:K104"/>
    <mergeCell ref="G106:K112"/>
    <mergeCell ref="G114:K119"/>
    <mergeCell ref="G121:K128"/>
    <mergeCell ref="G130:K136"/>
    <mergeCell ref="G138:K141"/>
    <mergeCell ref="D137:E137"/>
    <mergeCell ref="F113:F119"/>
    <mergeCell ref="F120:F128"/>
    <mergeCell ref="F129:F136"/>
    <mergeCell ref="F137:F141"/>
    <mergeCell ref="G143:K154"/>
    <mergeCell ref="D142:E142"/>
    <mergeCell ref="B142:B154"/>
    <mergeCell ref="B188:D188"/>
    <mergeCell ref="A180:D180"/>
    <mergeCell ref="A181:D181"/>
    <mergeCell ref="A182:D182"/>
    <mergeCell ref="A183:D183"/>
    <mergeCell ref="A184:D184"/>
    <mergeCell ref="G156:K164"/>
    <mergeCell ref="G166:K168"/>
    <mergeCell ref="G170:K171"/>
    <mergeCell ref="G173:K173"/>
    <mergeCell ref="G175:K177"/>
    <mergeCell ref="B174:B177"/>
    <mergeCell ref="B172:B173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2023-05-22T07:59:14Z</dcterms:modified>
</cp:coreProperties>
</file>